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276" windowWidth="15576" windowHeight="11352" activeTab="3"/>
  </bookViews>
  <sheets>
    <sheet name="Navigace" sheetId="1" r:id="rId1"/>
    <sheet name="Dotace ÚK" sheetId="2" r:id="rId2"/>
    <sheet name="Dotace EU" sheetId="3" r:id="rId3"/>
    <sheet name="PO" sheetId="4" r:id="rId4"/>
  </sheets>
  <externalReferences>
    <externalReference r:id="rId7"/>
    <externalReference r:id="rId8"/>
  </externalReferences>
  <definedNames>
    <definedName name="_xlnm.Print_Area" localSheetId="2">'Dotace EU'!$A$1:$F$12</definedName>
    <definedName name="_xlnm.Print_Area" localSheetId="1">'Dotace ÚK'!$A$1:$F$15</definedName>
    <definedName name="_xlnm.Print_Area" localSheetId="3">'PO'!$A$1:$F$7</definedName>
    <definedName name="SEZNAM" localSheetId="0">'[2]seznam'!$A$1:$A$17</definedName>
    <definedName name="SEZNAM">'[1]seznam'!$A$1:$A$17</definedName>
  </definedNames>
  <calcPr fullCalcOnLoad="1"/>
</workbook>
</file>

<file path=xl/sharedStrings.xml><?xml version="1.0" encoding="utf-8"?>
<sst xmlns="http://schemas.openxmlformats.org/spreadsheetml/2006/main" count="83" uniqueCount="53">
  <si>
    <t>kontrola dotací v rámci projektu - podpora nabídky dalšího vzdělávání OP VK - GG 3.2</t>
  </si>
  <si>
    <t>administrativní chyby bez ovlivnění uznatelnosti nákladů projektu</t>
  </si>
  <si>
    <t>kontrola dotace v rámci projektu další vzdělávání pracovníků škol a škol. zařízení - OP VK II. GG 1.3</t>
  </si>
  <si>
    <t>kontrola dotací v rámci projektů rovné příležitosti žáků, včetně dětí a žáků se spec. vzděl. potřebami - OP VK II. GG 1.2</t>
  </si>
  <si>
    <t>kontrola dotací v rámci projektu zvyšování kvality ve vzdělávání - OP VK II. GG 1.1</t>
  </si>
  <si>
    <t>kontrola udržitelnosti projektu</t>
  </si>
  <si>
    <t>kontrola dotace v rámci projektu zvyšování kvality ve vzdělávání - OP VK - GG 1.1</t>
  </si>
  <si>
    <t>pochybení nezjištěna</t>
  </si>
  <si>
    <t>kontrola dotací poskytnutých z fondu vodního hospodářství Ústeckého kraje</t>
  </si>
  <si>
    <t>čerpání účelové neinvestiční dotace v požární ochraně na výdaje JSDHO</t>
  </si>
  <si>
    <t xml:space="preserve">kontrola hospodaření </t>
  </si>
  <si>
    <t>Zjišťované nedostatky</t>
  </si>
  <si>
    <t>Počet provedených kontrol</t>
  </si>
  <si>
    <t>Předmět kontroly</t>
  </si>
  <si>
    <t>Objem kontrolovaných fin. prostředků   (tis. Kč)</t>
  </si>
  <si>
    <t>Objem zjištění porušení rozpočtové kázně (tis. Kč)</t>
  </si>
  <si>
    <t>Objem zjištění  nesrovnalostí (tis. Kč)</t>
  </si>
  <si>
    <t>Příjemci dotací poskytnutých z vyhlášených programů Ústeckého kraje</t>
  </si>
  <si>
    <t>Dotace EU</t>
  </si>
  <si>
    <t>Příjemci dotací poskytnutých v rámci programů EU se spoluúčastí Ústeckého kraje</t>
  </si>
  <si>
    <t>PO</t>
  </si>
  <si>
    <t>Příspěvkové organizace Ústeckého kraje</t>
  </si>
  <si>
    <t>Dotace ÚK</t>
  </si>
  <si>
    <t>ZPĚT NA NAVIGACI</t>
  </si>
  <si>
    <t>kontrola dotací poskytnutých z fondu ÚK</t>
  </si>
  <si>
    <t>42 629,335*</t>
  </si>
  <si>
    <t>nedodržení podmínek smlouvy – nedodržení závazného ukazatele stanoveného smlouvou, zahrnuté náklady hrazené po termínu stanoveném ve smlouvě, nedoložení dokumentů prokazující využití prostředků na projekt</t>
  </si>
  <si>
    <t>program "Podpora sociálních služeb a aktivit zaměřených na podporu rodiny 2014"</t>
  </si>
  <si>
    <t>program "Podpora sociálních služeb v Ústeckém kraji 2015"</t>
  </si>
  <si>
    <t>kontrola dotací v rámci programu podpory zemědělství, rozvoje zemědělství a venkovských oblastí ÚK na období let 2014 - 2020</t>
  </si>
  <si>
    <t xml:space="preserve">kontrola dotací v rámci programu pro rozvoj eko-agro oblastí v ÚK na období let 2013 - 2016 - podpora včelařů na území ÚK </t>
  </si>
  <si>
    <t>předběžná kontrola podkladů k poskytnutí dotací  v rámci společného programu na podporu výměny kotlů</t>
  </si>
  <si>
    <t>27</t>
  </si>
  <si>
    <t xml:space="preserve">následná kontrola  poskytnutých dotací  v rámci společného programu na podporu výměny kotlů </t>
  </si>
  <si>
    <t>kontrola dotací v rámci programu pro rozvoj eko-agro oblastí v ÚK na období let 2013 - 2016 -  obnova krajiny a biodiverzity na území ÚK</t>
  </si>
  <si>
    <t>kontrola dotací v rámci programu pro rozvoj eko-agro oblastí v ÚK na období let 2013 - 2016 -  rozvoj ekologické výchovy, vzdělávání  a osvěty (EVVO) na území ÚK</t>
  </si>
  <si>
    <t>kontrola poskytnutých dotací v rámci programu obnova venkova 2014</t>
  </si>
  <si>
    <t>následná kontrola dotace roku 2014 pro soukromé školy a ŠZ (UZ 33 155)</t>
  </si>
  <si>
    <t>uplatněné náklady včetně jejich úhrady nesouvisely s obdobím, na které byla dotace poskytnuta, úhrada nákladů byla uskutečněna po ukončení termínu realizace projektu, výdaje byly duplicitně proplaceny, výdaje nebyly ve stanoveném termínu uskutečněny (proplaceny), výdaje nebyly zaznamenány v účetních knihách, výdaje nesouvisely s realizací projektu</t>
  </si>
  <si>
    <t>kontrola udržitelnosti projektu; pochybení v oblasti zadávání veřejných zakázek, neoprávněné vynakládání finančních prostředků na mzdové náklady, na zahraniční cesty, neoprávněný výdaj bez vztahu k cílům projektu</t>
  </si>
  <si>
    <t>následná kontrola použití finanční podpory OPVK na realizaci projektu v rámci GG OPVK</t>
  </si>
  <si>
    <t>následná kontrola použití finanční podpory FSEU na financování výdajů za nezbytná opatření nutná k obnovení základní funkcí poškozeného majektku a území způsobených povodněmi v červnu 2013</t>
  </si>
  <si>
    <t>v největší míře zjišťováno nedodržování povinností stanovených zákonem 320/2001 Sb. a postupů řídící kontroly dle ustanovení jeho prováděcí vyhlášky č.  416/2004 Sb. (neřešena zastupitelnost, nedodržována „zásada 4 očí“), dále ustanovení zákona o účetnictví (časové rozlišení, náležitosti účetních dokladů, správnost účtování, neprůkaznost inventarizací, …), rozpočtových pravidel (hospodaření s fondy) a v neposlední řadě nerespektování pokynů zřizovatele (oblast odpisů, zadávání zakázek, vyřazování majetku). Zjištěné případy porušení rozpočtové kázně se týkají oblasti tvorby peněžních fondů a hospodaření s nimi, účtování cestovních náhrad v rozporu se zákoníkem práce, čerpání fin. prostředků na úhradu stravného v rozporu s prováděcí vyhláškou o nákladech na závodní stravování a jejich úhradě.</t>
  </si>
  <si>
    <t>45</t>
  </si>
  <si>
    <t>8 689, 89</t>
  </si>
  <si>
    <t>70</t>
  </si>
  <si>
    <t xml:space="preserve">výdaje uplatňované z účelové ninvestiční dotace nesplňovaly podmínky stanovené v Rozhodnutích MV-GŘ HZS, a to uhrazeny výdaje na mzdy členů JSDH na základě dohod o pracovní činnosti (vedlejší pracovní činnost) a na pořízení dlouhodobého hmotného majetku (investici).  </t>
  </si>
  <si>
    <t>výdaje uplatňované z účelové dotace nesplňovaly podmínky stanovené ve smlouvě, zejména: výdaje byly duplicitně proplaceny, výdaje nebyly ve stanoveném termínu uskutečněny (proplaceny), výdaje nebyly zaznamenány v účetních knihách, výdaje nesouvisely s realizací projektu</t>
  </si>
  <si>
    <t>nárokovaný výdaj byl uhrazen z jiných zdrojů (z FSEU duplicitní proplacení uplatňovaného výdaje).</t>
  </si>
  <si>
    <t>kontrola  dotací v rámci programu podpory regionální kulturní činnost na rok 2014</t>
  </si>
  <si>
    <t>kontrola dotací v rámci programu na záchranu a obnovu kulturních památek ÚK  pro rok 2014</t>
  </si>
  <si>
    <t>nedodržení podmínek smlouvy – nedodržení závazného ukazatele stanoveného smlouvou</t>
  </si>
  <si>
    <t>Veřejnosprávní kontroly na místě - 2015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</si>
</sst>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[$-405]d\.\ mmmm\ yyyy"/>
    <numFmt numFmtId="166" formatCode="#,##0.000"/>
    <numFmt numFmtId="167" formatCode="#,##0.0"/>
    <numFmt numFmtId="168" formatCode="0.000"/>
    <numFmt numFmtId="169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Arial"/>
      <family val="2"/>
    </font>
    <font>
      <sz val="14"/>
      <color indexed="8"/>
      <name val="Arial"/>
      <family val="2"/>
    </font>
    <font>
      <b/>
      <sz val="16"/>
      <color indexed="8"/>
      <name val="Calibri"/>
      <family val="2"/>
    </font>
    <font>
      <b/>
      <u val="single"/>
      <sz val="11"/>
      <color indexed="30"/>
      <name val="Arial"/>
      <family val="2"/>
    </font>
    <font>
      <b/>
      <sz val="11"/>
      <color indexed="12"/>
      <name val="Arial"/>
      <family val="2"/>
    </font>
    <font>
      <b/>
      <sz val="11"/>
      <color indexed="30"/>
      <name val="Arial"/>
      <family val="2"/>
    </font>
    <font>
      <b/>
      <sz val="12"/>
      <color indexed="3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</font>
    <font>
      <b/>
      <u val="single"/>
      <sz val="11"/>
      <color rgb="FF0070C0"/>
      <name val="Arial"/>
      <family val="2"/>
    </font>
    <font>
      <b/>
      <sz val="11"/>
      <color theme="10"/>
      <name val="Arial"/>
      <family val="2"/>
    </font>
    <font>
      <b/>
      <sz val="11"/>
      <color rgb="FF0070C0"/>
      <name val="Arial"/>
      <family val="2"/>
    </font>
    <font>
      <b/>
      <sz val="12"/>
      <color rgb="FF0070C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center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4" fontId="3" fillId="0" borderId="16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34" borderId="0" xfId="36" applyFont="1" applyFill="1" applyAlignment="1">
      <alignment horizontal="center" vertical="center"/>
    </xf>
    <xf numFmtId="0" fontId="57" fillId="34" borderId="0" xfId="36" applyFont="1" applyFill="1" applyAlignment="1">
      <alignment horizontal="center" vertical="center"/>
    </xf>
    <xf numFmtId="0" fontId="58" fillId="0" borderId="0" xfId="36" applyFont="1" applyAlignment="1">
      <alignment/>
    </xf>
    <xf numFmtId="49" fontId="3" fillId="0" borderId="12" xfId="0" applyNumberFormat="1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right" vertical="center"/>
    </xf>
    <xf numFmtId="1" fontId="2" fillId="0" borderId="12" xfId="0" applyNumberFormat="1" applyFont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/>
    </xf>
    <xf numFmtId="166" fontId="2" fillId="0" borderId="12" xfId="0" applyNumberFormat="1" applyFont="1" applyBorder="1" applyAlignment="1">
      <alignment horizontal="right" vertical="center"/>
    </xf>
    <xf numFmtId="1" fontId="5" fillId="0" borderId="12" xfId="0" applyNumberFormat="1" applyFont="1" applyBorder="1" applyAlignment="1">
      <alignment horizontal="center" vertical="center" wrapText="1"/>
    </xf>
    <xf numFmtId="166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66" fontId="5" fillId="0" borderId="19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166" fontId="53" fillId="0" borderId="1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166" fontId="3" fillId="0" borderId="16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168" fontId="3" fillId="0" borderId="12" xfId="0" applyNumberFormat="1" applyFont="1" applyBorder="1" applyAlignment="1">
      <alignment horizontal="right" vertical="center"/>
    </xf>
    <xf numFmtId="0" fontId="59" fillId="0" borderId="13" xfId="0" applyFont="1" applyBorder="1" applyAlignment="1">
      <alignment vertical="center" wrapText="1"/>
    </xf>
    <xf numFmtId="166" fontId="53" fillId="0" borderId="12" xfId="0" applyNumberFormat="1" applyFont="1" applyBorder="1" applyAlignment="1">
      <alignment vertical="center"/>
    </xf>
    <xf numFmtId="0" fontId="59" fillId="0" borderId="11" xfId="0" applyFont="1" applyBorder="1" applyAlignment="1">
      <alignment vertical="center" wrapText="1"/>
    </xf>
    <xf numFmtId="0" fontId="59" fillId="0" borderId="17" xfId="0" applyFont="1" applyBorder="1" applyAlignment="1">
      <alignment wrapText="1"/>
    </xf>
    <xf numFmtId="0" fontId="53" fillId="0" borderId="19" xfId="0" applyFont="1" applyBorder="1" applyAlignment="1">
      <alignment horizontal="center" vertical="center"/>
    </xf>
    <xf numFmtId="166" fontId="53" fillId="0" borderId="19" xfId="0" applyNumberFormat="1" applyFont="1" applyBorder="1" applyAlignment="1">
      <alignment horizontal="right" vertical="center"/>
    </xf>
    <xf numFmtId="166" fontId="53" fillId="0" borderId="19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166" fontId="3" fillId="0" borderId="21" xfId="0" applyNumberFormat="1" applyFont="1" applyBorder="1" applyAlignment="1">
      <alignment horizontal="right" vertical="center"/>
    </xf>
    <xf numFmtId="2" fontId="3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31" fillId="0" borderId="13" xfId="0" applyFont="1" applyBorder="1" applyAlignment="1">
      <alignment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0" fillId="0" borderId="13" xfId="0" applyFont="1" applyBorder="1" applyAlignment="1">
      <alignment wrapText="1"/>
    </xf>
    <xf numFmtId="1" fontId="5" fillId="0" borderId="12" xfId="0" applyNumberFormat="1" applyFont="1" applyBorder="1" applyAlignment="1">
      <alignment horizontal="center" vertical="center"/>
    </xf>
    <xf numFmtId="166" fontId="5" fillId="0" borderId="12" xfId="0" applyNumberFormat="1" applyFont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 wrapText="1"/>
    </xf>
    <xf numFmtId="169" fontId="4" fillId="0" borderId="12" xfId="0" applyNumberFormat="1" applyFont="1" applyFill="1" applyBorder="1" applyAlignment="1">
      <alignment horizontal="right" vertical="center" wrapText="1"/>
    </xf>
    <xf numFmtId="166" fontId="4" fillId="0" borderId="12" xfId="0" applyNumberFormat="1" applyFont="1" applyFill="1" applyBorder="1" applyAlignment="1">
      <alignment horizontal="right" vertical="center" wrapText="1"/>
    </xf>
    <xf numFmtId="1" fontId="3" fillId="0" borderId="12" xfId="0" applyNumberFormat="1" applyFont="1" applyBorder="1" applyAlignment="1">
      <alignment horizontal="center" vertical="center"/>
    </xf>
    <xf numFmtId="0" fontId="59" fillId="0" borderId="13" xfId="0" applyFont="1" applyBorder="1" applyAlignment="1">
      <alignment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123825</xdr:colOff>
      <xdr:row>6</xdr:row>
      <xdr:rowOff>66675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9575"/>
          <a:ext cx="942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hnova.i\Local%20Settings\Temporary%20Internet%20Files\Content.IE5\M7NE1T14\SV\Tabulka%20vyhodnocen&#237;%20v&#253;sledk&#367;%20kontroln&#237;%20&#269;innost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le\Kon\Documents%20and%20Settings\johnova.i\Local%20Settings\Temporary%20Internet%20Files\Content.IE5\M7NE1T14\SV\Tabulka%20vyhodnocen&#237;%20v&#253;sledk&#367;%20kontroln&#237;%20&#269;innost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odbor"/>
      <sheetName val="veřejnospr. kontroly na místě"/>
      <sheetName val="kontr. přenes. působ. obce"/>
      <sheetName val="kontr. dle zvl. zákonů"/>
    </sheetNames>
    <sheetDataSet>
      <sheetData sheetId="0">
        <row r="1">
          <cell r="A1" t="str">
            <v>VYBRAT OBLAST</v>
          </cell>
        </row>
        <row r="2">
          <cell r="A2" t="str">
            <v>školství</v>
          </cell>
        </row>
        <row r="3">
          <cell r="A3" t="str">
            <v>krizové řízení</v>
          </cell>
        </row>
        <row r="4">
          <cell r="A4" t="str">
            <v>kultura</v>
          </cell>
        </row>
        <row r="5">
          <cell r="A5" t="str">
            <v>zemědělství</v>
          </cell>
        </row>
        <row r="6">
          <cell r="A6" t="str">
            <v>zdravotnictví</v>
          </cell>
        </row>
        <row r="7">
          <cell r="A7" t="str">
            <v>průmysl  a obchod</v>
          </cell>
        </row>
        <row r="8">
          <cell r="A8" t="str">
            <v>obchod</v>
          </cell>
        </row>
        <row r="9">
          <cell r="A9" t="str">
            <v>finance</v>
          </cell>
        </row>
        <row r="10">
          <cell r="A10" t="str">
            <v>doprava</v>
          </cell>
        </row>
        <row r="11">
          <cell r="A11" t="str">
            <v>práce a sos. věci</v>
          </cell>
        </row>
        <row r="12">
          <cell r="A12" t="str">
            <v>životní prostředí</v>
          </cell>
        </row>
        <row r="13">
          <cell r="A13" t="str">
            <v>místní rozvoj</v>
          </cell>
        </row>
        <row r="14">
          <cell r="A14" t="str">
            <v>vnitro</v>
          </cell>
        </row>
        <row r="15">
          <cell r="A15" t="str">
            <v>obrana</v>
          </cell>
        </row>
        <row r="16">
          <cell r="A16" t="str">
            <v>RÚIAN</v>
          </cell>
        </row>
        <row r="17">
          <cell r="A17" t="str">
            <v>ostatní nezařazené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odbor"/>
      <sheetName val="veřejnospr. kontroly na místě"/>
      <sheetName val="kontr. přenes. působ. obce"/>
      <sheetName val="kontr. dle zvl. zákonů"/>
    </sheetNames>
    <sheetDataSet>
      <sheetData sheetId="0">
        <row r="1">
          <cell r="A1" t="str">
            <v>VYBRAT OBLAST</v>
          </cell>
        </row>
        <row r="2">
          <cell r="A2" t="str">
            <v>školství</v>
          </cell>
        </row>
        <row r="3">
          <cell r="A3" t="str">
            <v>krizové řízení</v>
          </cell>
        </row>
        <row r="4">
          <cell r="A4" t="str">
            <v>kultura</v>
          </cell>
        </row>
        <row r="5">
          <cell r="A5" t="str">
            <v>zemědělství</v>
          </cell>
        </row>
        <row r="6">
          <cell r="A6" t="str">
            <v>zdravotnictví</v>
          </cell>
        </row>
        <row r="7">
          <cell r="A7" t="str">
            <v>průmysl  a obchod</v>
          </cell>
        </row>
        <row r="8">
          <cell r="A8" t="str">
            <v>obchod</v>
          </cell>
        </row>
        <row r="9">
          <cell r="A9" t="str">
            <v>finance</v>
          </cell>
        </row>
        <row r="10">
          <cell r="A10" t="str">
            <v>doprava</v>
          </cell>
        </row>
        <row r="11">
          <cell r="A11" t="str">
            <v>práce a sos. věci</v>
          </cell>
        </row>
        <row r="12">
          <cell r="A12" t="str">
            <v>životní prostředí</v>
          </cell>
        </row>
        <row r="13">
          <cell r="A13" t="str">
            <v>místní rozvoj</v>
          </cell>
        </row>
        <row r="14">
          <cell r="A14" t="str">
            <v>vnitro</v>
          </cell>
        </row>
        <row r="15">
          <cell r="A15" t="str">
            <v>obrana</v>
          </cell>
        </row>
        <row r="16">
          <cell r="A16" t="str">
            <v>RÚIAN</v>
          </cell>
        </row>
        <row r="17">
          <cell r="A17" t="str">
            <v>ostatní nezařazené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3"/>
  <sheetViews>
    <sheetView showGridLines="0" zoomScalePageLayoutView="0" workbookViewId="0" topLeftCell="A1">
      <selection activeCell="D9" sqref="D9"/>
    </sheetView>
  </sheetViews>
  <sheetFormatPr defaultColWidth="9.140625" defaultRowHeight="15"/>
  <cols>
    <col min="1" max="1" width="12.28125" style="0" customWidth="1"/>
    <col min="2" max="2" width="78.7109375" style="0" customWidth="1"/>
    <col min="3" max="3" width="8.8515625" style="0" hidden="1" customWidth="1"/>
    <col min="4" max="4" width="11.7109375" style="0" customWidth="1"/>
    <col min="5" max="5" width="17.00390625" style="0" customWidth="1"/>
  </cols>
  <sheetData>
    <row r="2" ht="17.25">
      <c r="D2" s="15"/>
    </row>
    <row r="3" spans="2:4" ht="18">
      <c r="B3" s="74"/>
      <c r="C3" s="75"/>
      <c r="D3" s="75"/>
    </row>
    <row r="4" spans="2:4" ht="18">
      <c r="B4" s="74"/>
      <c r="C4" s="75"/>
      <c r="D4" s="75"/>
    </row>
    <row r="5" spans="2:4" ht="18">
      <c r="B5" s="74" t="s">
        <v>52</v>
      </c>
      <c r="C5" s="74"/>
      <c r="D5" s="74"/>
    </row>
    <row r="6" spans="2:4" ht="18">
      <c r="B6" s="74"/>
      <c r="C6" s="75"/>
      <c r="D6" s="75"/>
    </row>
    <row r="9" spans="2:4" ht="15">
      <c r="B9" s="16" t="s">
        <v>17</v>
      </c>
      <c r="D9" s="24" t="s">
        <v>22</v>
      </c>
    </row>
    <row r="10" ht="14.25">
      <c r="D10" s="21"/>
    </row>
    <row r="11" spans="2:4" ht="15">
      <c r="B11" s="16" t="s">
        <v>19</v>
      </c>
      <c r="D11" s="24" t="s">
        <v>18</v>
      </c>
    </row>
    <row r="12" ht="15">
      <c r="D12" s="24"/>
    </row>
    <row r="13" spans="2:4" ht="15">
      <c r="B13" s="16" t="s">
        <v>21</v>
      </c>
      <c r="D13" s="24" t="s">
        <v>20</v>
      </c>
    </row>
  </sheetData>
  <sheetProtection/>
  <mergeCells count="4">
    <mergeCell ref="B4:D4"/>
    <mergeCell ref="B3:D3"/>
    <mergeCell ref="B5:D5"/>
    <mergeCell ref="B6:D6"/>
  </mergeCells>
  <hyperlinks>
    <hyperlink ref="D9" location="'Dotace ÚK'!A1" display="Dotace ÚK"/>
    <hyperlink ref="D11" location="'Dotace EU'!A1" display="Dotace EU"/>
    <hyperlink ref="D13" location="PO!A1" display="PO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8"/>
  <sheetViews>
    <sheetView showGridLines="0" zoomScale="75" zoomScaleNormal="75" zoomScalePageLayoutView="0" workbookViewId="0" topLeftCell="A12">
      <selection activeCell="A9" sqref="A9:IV9"/>
    </sheetView>
  </sheetViews>
  <sheetFormatPr defaultColWidth="9.140625" defaultRowHeight="15"/>
  <cols>
    <col min="1" max="1" width="22.28125" style="0" customWidth="1"/>
    <col min="2" max="2" width="15.7109375" style="0" customWidth="1"/>
    <col min="3" max="3" width="18.00390625" style="0" customWidth="1"/>
    <col min="4" max="4" width="15.57421875" style="0" customWidth="1"/>
    <col min="5" max="5" width="16.28125" style="0" customWidth="1"/>
    <col min="6" max="6" width="85.57421875" style="0" customWidth="1"/>
  </cols>
  <sheetData>
    <row r="1" spans="1:6" ht="23.25" customHeight="1">
      <c r="A1" s="17"/>
      <c r="B1" s="17"/>
      <c r="C1" s="17"/>
      <c r="D1" s="17"/>
      <c r="E1" s="17"/>
      <c r="F1" s="23" t="s">
        <v>23</v>
      </c>
    </row>
    <row r="2" ht="23.25" customHeight="1" thickBot="1"/>
    <row r="3" spans="1:6" s="8" customFormat="1" ht="84" customHeight="1" thickBot="1">
      <c r="A3" s="10" t="s">
        <v>13</v>
      </c>
      <c r="B3" s="10" t="s">
        <v>12</v>
      </c>
      <c r="C3" s="10" t="s">
        <v>14</v>
      </c>
      <c r="D3" s="10" t="s">
        <v>15</v>
      </c>
      <c r="E3" s="10" t="s">
        <v>16</v>
      </c>
      <c r="F3" s="10" t="s">
        <v>11</v>
      </c>
    </row>
    <row r="4" spans="1:6" ht="62.25" customHeight="1">
      <c r="A4" s="46" t="s">
        <v>9</v>
      </c>
      <c r="B4" s="47">
        <v>4</v>
      </c>
      <c r="C4" s="59">
        <v>2785.632</v>
      </c>
      <c r="D4" s="59">
        <v>2180.84</v>
      </c>
      <c r="E4" s="60"/>
      <c r="F4" s="61" t="s">
        <v>46</v>
      </c>
    </row>
    <row r="5" spans="1:6" ht="62.25" customHeight="1">
      <c r="A5" s="5" t="s">
        <v>37</v>
      </c>
      <c r="B5" s="45">
        <v>3</v>
      </c>
      <c r="C5" s="26">
        <v>2205.853</v>
      </c>
      <c r="D5" s="62"/>
      <c r="E5" s="62"/>
      <c r="F5" s="2" t="s">
        <v>7</v>
      </c>
    </row>
    <row r="6" spans="1:6" ht="45.75" customHeight="1">
      <c r="A6" s="5" t="s">
        <v>36</v>
      </c>
      <c r="B6" s="45">
        <v>44</v>
      </c>
      <c r="C6" s="26">
        <v>30803.226</v>
      </c>
      <c r="D6" s="3"/>
      <c r="E6" s="3">
        <v>57.904</v>
      </c>
      <c r="F6" s="2" t="s">
        <v>47</v>
      </c>
    </row>
    <row r="7" spans="1:6" ht="49.5" customHeight="1">
      <c r="A7" s="5" t="s">
        <v>24</v>
      </c>
      <c r="B7" s="25" t="s">
        <v>43</v>
      </c>
      <c r="C7" s="4" t="s">
        <v>25</v>
      </c>
      <c r="D7" s="26">
        <v>204.961</v>
      </c>
      <c r="E7" s="4"/>
      <c r="F7" s="2" t="s">
        <v>26</v>
      </c>
    </row>
    <row r="8" spans="1:9" ht="63" customHeight="1">
      <c r="A8" s="63" t="s">
        <v>27</v>
      </c>
      <c r="B8" s="64">
        <v>15</v>
      </c>
      <c r="C8" s="71">
        <f>1262.092+5881.244</f>
        <v>7143.335999999999</v>
      </c>
      <c r="D8" s="70">
        <f>1.536+12.476</f>
        <v>14.012</v>
      </c>
      <c r="E8" s="69">
        <v>91.963</v>
      </c>
      <c r="F8" s="65" t="s">
        <v>38</v>
      </c>
      <c r="G8" s="7"/>
      <c r="H8" s="7"/>
      <c r="I8" s="7"/>
    </row>
    <row r="9" spans="1:6" ht="48" customHeight="1">
      <c r="A9" s="66" t="s">
        <v>28</v>
      </c>
      <c r="B9" s="45">
        <v>31</v>
      </c>
      <c r="C9" s="26">
        <v>12012.08</v>
      </c>
      <c r="D9" s="29"/>
      <c r="E9" s="3"/>
      <c r="F9" s="2" t="s">
        <v>7</v>
      </c>
    </row>
    <row r="10" spans="1:6" ht="78.75">
      <c r="A10" s="5" t="s">
        <v>29</v>
      </c>
      <c r="B10" s="40">
        <v>2</v>
      </c>
      <c r="C10" s="28">
        <v>417.56</v>
      </c>
      <c r="D10" s="29"/>
      <c r="E10" s="3"/>
      <c r="F10" s="2" t="s">
        <v>7</v>
      </c>
    </row>
    <row r="11" spans="1:6" ht="66">
      <c r="A11" s="73" t="s">
        <v>50</v>
      </c>
      <c r="B11" s="40">
        <v>14</v>
      </c>
      <c r="C11" s="28">
        <v>5772.497</v>
      </c>
      <c r="D11" s="29"/>
      <c r="E11" s="3"/>
      <c r="F11" s="2" t="s">
        <v>7</v>
      </c>
    </row>
    <row r="12" spans="1:6" ht="53.25">
      <c r="A12" s="73" t="s">
        <v>49</v>
      </c>
      <c r="B12" s="40">
        <v>16</v>
      </c>
      <c r="C12" s="28">
        <v>4828.013</v>
      </c>
      <c r="D12" s="29">
        <v>0.265</v>
      </c>
      <c r="E12" s="3"/>
      <c r="F12" s="2" t="s">
        <v>51</v>
      </c>
    </row>
    <row r="13" spans="1:6" ht="66" customHeight="1">
      <c r="A13" s="18" t="s">
        <v>30</v>
      </c>
      <c r="B13" s="39">
        <v>2</v>
      </c>
      <c r="C13" s="30">
        <v>33.8</v>
      </c>
      <c r="D13" s="29"/>
      <c r="E13" s="3"/>
      <c r="F13" s="2" t="s">
        <v>7</v>
      </c>
    </row>
    <row r="14" spans="1:6" ht="52.5">
      <c r="A14" s="5" t="s">
        <v>8</v>
      </c>
      <c r="B14" s="27">
        <v>4</v>
      </c>
      <c r="C14" s="28">
        <v>10957</v>
      </c>
      <c r="D14" s="29"/>
      <c r="E14" s="3"/>
      <c r="F14" s="2" t="s">
        <v>7</v>
      </c>
    </row>
    <row r="15" spans="1:6" ht="66">
      <c r="A15" s="18" t="s">
        <v>31</v>
      </c>
      <c r="B15" s="31" t="s">
        <v>32</v>
      </c>
      <c r="C15" s="32"/>
      <c r="D15" s="33"/>
      <c r="E15" s="34"/>
      <c r="F15" s="2" t="s">
        <v>7</v>
      </c>
    </row>
    <row r="16" spans="1:6" ht="66">
      <c r="A16" s="18" t="s">
        <v>33</v>
      </c>
      <c r="B16" s="31">
        <v>21</v>
      </c>
      <c r="C16" s="32">
        <v>1020</v>
      </c>
      <c r="D16" s="33"/>
      <c r="E16" s="34"/>
      <c r="F16" s="2" t="s">
        <v>7</v>
      </c>
    </row>
    <row r="17" spans="1:6" ht="78.75">
      <c r="A17" s="18" t="s">
        <v>34</v>
      </c>
      <c r="B17" s="67">
        <v>2</v>
      </c>
      <c r="C17" s="68">
        <v>286</v>
      </c>
      <c r="D17" s="33"/>
      <c r="E17" s="34"/>
      <c r="F17" s="2" t="s">
        <v>7</v>
      </c>
    </row>
    <row r="18" spans="1:6" ht="105.75" thickBot="1">
      <c r="A18" s="19" t="s">
        <v>35</v>
      </c>
      <c r="B18" s="38">
        <v>2</v>
      </c>
      <c r="C18" s="35">
        <v>83</v>
      </c>
      <c r="D18" s="36"/>
      <c r="E18" s="37"/>
      <c r="F18" s="1" t="s">
        <v>7</v>
      </c>
    </row>
  </sheetData>
  <sheetProtection/>
  <hyperlinks>
    <hyperlink ref="F1" location="Navigace!A1" display="ZPĚT NA NAVIGACI"/>
  </hyperlinks>
  <printOptions/>
  <pageMargins left="0.1968503937007874" right="0.11811023622047245" top="0.15748031496062992" bottom="0" header="0" footer="0"/>
  <pageSetup fitToHeight="0" fitToWidth="1" horizontalDpi="600" verticalDpi="600" orientation="landscape" paperSize="8" scale="83" r:id="rId1"/>
  <ignoredErrors>
    <ignoredError sqref="B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2"/>
  <sheetViews>
    <sheetView showGridLines="0" zoomScale="75" zoomScaleNormal="75" zoomScalePageLayoutView="0" workbookViewId="0" topLeftCell="A6">
      <selection activeCell="A10" sqref="A10"/>
    </sheetView>
  </sheetViews>
  <sheetFormatPr defaultColWidth="9.140625" defaultRowHeight="15"/>
  <cols>
    <col min="1" max="1" width="22.28125" style="0" customWidth="1"/>
    <col min="2" max="2" width="16.00390625" style="0" customWidth="1"/>
    <col min="3" max="3" width="18.00390625" style="0" customWidth="1"/>
    <col min="4" max="4" width="15.57421875" style="0" customWidth="1"/>
    <col min="5" max="5" width="16.140625" style="0" customWidth="1"/>
    <col min="6" max="6" width="85.57421875" style="0" customWidth="1"/>
  </cols>
  <sheetData>
    <row r="1" spans="1:6" ht="23.25" customHeight="1">
      <c r="A1" s="17"/>
      <c r="B1" s="17"/>
      <c r="C1" s="17"/>
      <c r="D1" s="17"/>
      <c r="E1" s="17"/>
      <c r="F1" s="23" t="s">
        <v>23</v>
      </c>
    </row>
    <row r="2" ht="23.25" customHeight="1" thickBot="1"/>
    <row r="3" spans="1:6" s="8" customFormat="1" ht="78.75" customHeight="1" thickBot="1">
      <c r="A3" s="11" t="s">
        <v>13</v>
      </c>
      <c r="B3" s="10" t="s">
        <v>12</v>
      </c>
      <c r="C3" s="10" t="s">
        <v>14</v>
      </c>
      <c r="D3" s="10" t="s">
        <v>15</v>
      </c>
      <c r="E3" s="10" t="s">
        <v>16</v>
      </c>
      <c r="F3" s="10" t="s">
        <v>11</v>
      </c>
    </row>
    <row r="4" spans="1:6" ht="52.5">
      <c r="A4" s="46" t="s">
        <v>6</v>
      </c>
      <c r="B4" s="47">
        <v>3</v>
      </c>
      <c r="C4" s="48"/>
      <c r="D4" s="48"/>
      <c r="E4" s="48"/>
      <c r="F4" s="49" t="s">
        <v>5</v>
      </c>
    </row>
    <row r="5" spans="1:6" ht="52.5">
      <c r="A5" s="5" t="s">
        <v>4</v>
      </c>
      <c r="B5" s="45">
        <v>4</v>
      </c>
      <c r="C5" s="26">
        <v>6376.922</v>
      </c>
      <c r="D5" s="3"/>
      <c r="E5" s="4"/>
      <c r="F5" s="6" t="s">
        <v>1</v>
      </c>
    </row>
    <row r="6" spans="1:6" ht="66">
      <c r="A6" s="5" t="s">
        <v>3</v>
      </c>
      <c r="B6" s="45">
        <v>2</v>
      </c>
      <c r="C6" s="4"/>
      <c r="D6" s="3"/>
      <c r="E6" s="4"/>
      <c r="F6" s="2" t="s">
        <v>5</v>
      </c>
    </row>
    <row r="7" spans="1:6" ht="66">
      <c r="A7" s="5" t="s">
        <v>3</v>
      </c>
      <c r="B7" s="45">
        <v>1</v>
      </c>
      <c r="C7" s="26">
        <v>883.758</v>
      </c>
      <c r="D7" s="3"/>
      <c r="E7" s="4"/>
      <c r="F7" s="2" t="s">
        <v>1</v>
      </c>
    </row>
    <row r="8" spans="1:6" ht="70.5" customHeight="1">
      <c r="A8" s="5" t="s">
        <v>2</v>
      </c>
      <c r="B8" s="45">
        <v>2</v>
      </c>
      <c r="C8" s="4"/>
      <c r="D8" s="26"/>
      <c r="E8" s="3"/>
      <c r="F8" s="2" t="s">
        <v>5</v>
      </c>
    </row>
    <row r="9" spans="1:6" ht="64.5" customHeight="1">
      <c r="A9" s="5" t="s">
        <v>2</v>
      </c>
      <c r="B9" s="72">
        <v>2</v>
      </c>
      <c r="C9" s="26">
        <v>807.208</v>
      </c>
      <c r="D9" s="3"/>
      <c r="E9" s="3"/>
      <c r="F9" s="2" t="s">
        <v>1</v>
      </c>
    </row>
    <row r="10" spans="1:6" ht="71.25" customHeight="1">
      <c r="A10" s="5" t="s">
        <v>0</v>
      </c>
      <c r="B10" s="45">
        <v>17</v>
      </c>
      <c r="C10" s="50" t="s">
        <v>44</v>
      </c>
      <c r="D10" s="26">
        <v>1008.76</v>
      </c>
      <c r="E10" s="4"/>
      <c r="F10" s="6" t="s">
        <v>39</v>
      </c>
    </row>
    <row r="11" spans="1:6" ht="52.5">
      <c r="A11" s="51" t="s">
        <v>40</v>
      </c>
      <c r="B11" s="41">
        <v>1</v>
      </c>
      <c r="C11" s="52">
        <v>3565.82982</v>
      </c>
      <c r="D11" s="42"/>
      <c r="E11" s="52"/>
      <c r="F11" s="53" t="s">
        <v>7</v>
      </c>
    </row>
    <row r="12" spans="1:6" ht="123.75" customHeight="1" thickBot="1">
      <c r="A12" s="54" t="s">
        <v>41</v>
      </c>
      <c r="B12" s="55">
        <v>15</v>
      </c>
      <c r="C12" s="56">
        <f>23098.15767+27355.158</f>
        <v>50453.315669999996</v>
      </c>
      <c r="D12" s="56">
        <v>30.02154</v>
      </c>
      <c r="E12" s="57"/>
      <c r="F12" s="58" t="s">
        <v>48</v>
      </c>
    </row>
  </sheetData>
  <sheetProtection/>
  <hyperlinks>
    <hyperlink ref="F1" location="Navigace!A1" display="ZPĚT NA NAVIGACI"/>
  </hyperlinks>
  <printOptions/>
  <pageMargins left="0.1968503937007874" right="0.11811023622047245" top="0.15748031496062992" bottom="0" header="0" footer="0"/>
  <pageSetup fitToHeight="0" fitToWidth="1" horizontalDpi="600" verticalDpi="600" orientation="landscape" paperSize="8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6"/>
  <sheetViews>
    <sheetView showGridLines="0" tabSelected="1" zoomScale="75" zoomScaleNormal="75" zoomScalePageLayoutView="0" workbookViewId="0" topLeftCell="A1">
      <selection activeCell="D18" sqref="D18"/>
    </sheetView>
  </sheetViews>
  <sheetFormatPr defaultColWidth="9.140625" defaultRowHeight="15"/>
  <cols>
    <col min="1" max="1" width="22.28125" style="0" customWidth="1"/>
    <col min="2" max="2" width="15.28125" style="0" customWidth="1"/>
    <col min="3" max="3" width="18.00390625" style="0" customWidth="1"/>
    <col min="4" max="5" width="15.57421875" style="0" customWidth="1"/>
    <col min="6" max="6" width="85.57421875" style="0" customWidth="1"/>
  </cols>
  <sheetData>
    <row r="1" spans="1:6" ht="23.25" customHeight="1">
      <c r="A1" s="17"/>
      <c r="B1" s="17"/>
      <c r="C1" s="17"/>
      <c r="D1" s="17"/>
      <c r="E1" s="17"/>
      <c r="F1" s="22" t="s">
        <v>23</v>
      </c>
    </row>
    <row r="2" ht="23.25" customHeight="1" thickBot="1"/>
    <row r="3" spans="1:6" ht="91.5" customHeight="1" thickBot="1">
      <c r="A3" s="11" t="s">
        <v>13</v>
      </c>
      <c r="B3" s="10" t="s">
        <v>12</v>
      </c>
      <c r="C3" s="10" t="s">
        <v>14</v>
      </c>
      <c r="D3" s="10" t="s">
        <v>15</v>
      </c>
      <c r="E3" s="10" t="s">
        <v>16</v>
      </c>
      <c r="F3" s="10" t="s">
        <v>11</v>
      </c>
    </row>
    <row r="4" spans="1:6" ht="126" customHeight="1" thickBot="1">
      <c r="A4" s="20" t="s">
        <v>10</v>
      </c>
      <c r="B4" s="13" t="s">
        <v>45</v>
      </c>
      <c r="C4" s="44">
        <v>5101843.42</v>
      </c>
      <c r="D4" s="44">
        <v>51.954</v>
      </c>
      <c r="E4" s="12"/>
      <c r="F4" s="43" t="s">
        <v>42</v>
      </c>
    </row>
    <row r="5" ht="14.25">
      <c r="B5" s="14"/>
    </row>
    <row r="6" ht="14.25">
      <c r="B6" s="9"/>
    </row>
  </sheetData>
  <sheetProtection/>
  <hyperlinks>
    <hyperlink ref="F1" location="Navigace!A1" display="ZPĚT NA NAVIGACI"/>
  </hyperlinks>
  <printOptions/>
  <pageMargins left="0.1968503937007874" right="0.11811023622047245" top="0.15748031496062992" bottom="0" header="0" footer="0"/>
  <pageSetup fitToHeight="0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Johnová Iva</dc:creator>
  <cp:keywords/>
  <dc:description/>
  <cp:lastModifiedBy>Baťková Dana</cp:lastModifiedBy>
  <cp:lastPrinted>2016-02-12T09:51:34Z</cp:lastPrinted>
  <dcterms:created xsi:type="dcterms:W3CDTF">2015-03-02T09:22:56Z</dcterms:created>
  <dcterms:modified xsi:type="dcterms:W3CDTF">2016-02-18T08:16:49Z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