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arova.l\AppData\Local\Microsoft\Windows\INetCache\Content.Outlook\EFTMYD6N\"/>
    </mc:Choice>
  </mc:AlternateContent>
  <bookViews>
    <workbookView xWindow="12495" yWindow="-120" windowWidth="12420" windowHeight="12930"/>
  </bookViews>
  <sheets>
    <sheet name="žádost stipendium" sheetId="1" r:id="rId1"/>
  </sheets>
  <definedNames>
    <definedName name="_xlnm._FilterDatabase" localSheetId="0" hidden="1">'žádost stipendium'!$AS$8:$AT$14</definedName>
  </definedNames>
  <calcPr calcId="152511"/>
</workbook>
</file>

<file path=xl/calcChain.xml><?xml version="1.0" encoding="utf-8"?>
<calcChain xmlns="http://schemas.openxmlformats.org/spreadsheetml/2006/main">
  <c r="H33" i="1" l="1"/>
  <c r="H32" i="1"/>
  <c r="H29" i="1"/>
  <c r="H19" i="1"/>
  <c r="H20" i="1"/>
  <c r="H18" i="1"/>
  <c r="H23" i="1"/>
  <c r="H17" i="1"/>
  <c r="C37" i="1"/>
  <c r="H28" i="1"/>
  <c r="H21" i="1"/>
  <c r="H22" i="1"/>
  <c r="H26" i="1"/>
  <c r="H24" i="1"/>
  <c r="H25" i="1"/>
  <c r="H27" i="1"/>
  <c r="H34" i="1" l="1"/>
  <c r="H30" i="1"/>
  <c r="I35" i="1" l="1"/>
</calcChain>
</file>

<file path=xl/sharedStrings.xml><?xml version="1.0" encoding="utf-8"?>
<sst xmlns="http://schemas.openxmlformats.org/spreadsheetml/2006/main" count="98" uniqueCount="74">
  <si>
    <t>I. Identifikace projektu</t>
  </si>
  <si>
    <t>Motivační program pro střední školství v Ústeckém kraji</t>
  </si>
  <si>
    <t>Předmět podpory:</t>
  </si>
  <si>
    <t>Datum zahájení:</t>
  </si>
  <si>
    <t>Datum ukončení:</t>
  </si>
  <si>
    <t>II. Žadatel</t>
  </si>
  <si>
    <t>IČ:</t>
  </si>
  <si>
    <t>Ulice:</t>
  </si>
  <si>
    <t>Obec:</t>
  </si>
  <si>
    <t>Bankovní spojení:</t>
  </si>
  <si>
    <t>Banka:</t>
  </si>
  <si>
    <t>Číslo účtu:</t>
  </si>
  <si>
    <t>Kód banky:</t>
  </si>
  <si>
    <t>Statutární zástupce:</t>
  </si>
  <si>
    <t>Jméno:</t>
  </si>
  <si>
    <t>Telefon:</t>
  </si>
  <si>
    <t>E-mail:</t>
  </si>
  <si>
    <t>Mobil:</t>
  </si>
  <si>
    <t>Zodpovědná osoba:</t>
  </si>
  <si>
    <t>I.ročník</t>
  </si>
  <si>
    <t>II. ročník</t>
  </si>
  <si>
    <t>III.ročník</t>
  </si>
  <si>
    <t>IV. ročník</t>
  </si>
  <si>
    <t>Příspěvek celkem</t>
  </si>
  <si>
    <t>denní</t>
  </si>
  <si>
    <t>Čalouník</t>
  </si>
  <si>
    <t>Instalatér</t>
  </si>
  <si>
    <t xml:space="preserve">Tesař </t>
  </si>
  <si>
    <t xml:space="preserve">Řezník - uzenář </t>
  </si>
  <si>
    <t>Zedník</t>
  </si>
  <si>
    <t>Aplikovaná chemie</t>
  </si>
  <si>
    <t>Razítko a podpis statutárního zástupce</t>
  </si>
  <si>
    <t>Forma studia</t>
  </si>
  <si>
    <t>Název oboru</t>
  </si>
  <si>
    <t>Název programu:</t>
  </si>
  <si>
    <t>Sídlo:</t>
  </si>
  <si>
    <t>-</t>
  </si>
  <si>
    <t>Obráběč kovů</t>
  </si>
  <si>
    <t>Elektrikář</t>
  </si>
  <si>
    <t>Elektromechanik pro zařízení a přístroje</t>
  </si>
  <si>
    <t xml:space="preserve">kontaktní osoba: Ing. Lenka Kolářová, tel.: 475 657 418, e-mail: kolarova.l@kr-ustecky.cz </t>
  </si>
  <si>
    <t>Kód RVP</t>
  </si>
  <si>
    <t>33-59-H/01</t>
  </si>
  <si>
    <t>36-52-H/01</t>
  </si>
  <si>
    <t>23/55/H01</t>
  </si>
  <si>
    <t>36-64-H/01</t>
  </si>
  <si>
    <t>29-56-H/01</t>
  </si>
  <si>
    <t>23-51-H/01</t>
  </si>
  <si>
    <t>36-67-H/01</t>
  </si>
  <si>
    <t>28-44-M/01</t>
  </si>
  <si>
    <t>23-56-H/01</t>
  </si>
  <si>
    <t>26-51-H/01</t>
  </si>
  <si>
    <t>26-52-H/01</t>
  </si>
  <si>
    <t>Klempíř</t>
  </si>
  <si>
    <t>Strojní mechanik</t>
  </si>
  <si>
    <t>Stipendium pro žáky středních škol ve vybraných oborech vzdělání (1. pololetí)</t>
  </si>
  <si>
    <t>III. Požadovaná výše příspěvku</t>
  </si>
  <si>
    <t>IV. Celková výše příspěvku</t>
  </si>
  <si>
    <t>26-51-H/02</t>
  </si>
  <si>
    <t>Elektrikář - silnoproud</t>
  </si>
  <si>
    <t>Název:</t>
  </si>
  <si>
    <t xml:space="preserve">Datum předložení žádosti: </t>
  </si>
  <si>
    <t>53-41-M/01 / 53-41-M/03</t>
  </si>
  <si>
    <t>Zdravotnický asistent / Praktická sestra</t>
  </si>
  <si>
    <t>1. 9. 2019</t>
  </si>
  <si>
    <t>30. 6. 2020</t>
  </si>
  <si>
    <t>Počet žáků, kteří splnili podmínky programu za 1. pololetí 2019/2020</t>
  </si>
  <si>
    <r>
      <t xml:space="preserve">Vyplněnou žádost zašlete prostřednictvím </t>
    </r>
    <r>
      <rPr>
        <b/>
        <u/>
        <sz val="10"/>
        <rFont val="Arial Narrow"/>
        <family val="2"/>
        <charset val="238"/>
      </rPr>
      <t>datové schránk</t>
    </r>
    <r>
      <rPr>
        <b/>
        <sz val="10"/>
        <rFont val="Arial Narrow"/>
        <family val="2"/>
        <charset val="238"/>
      </rPr>
      <t>y</t>
    </r>
    <r>
      <rPr>
        <sz val="10"/>
        <rFont val="Arial Narrow"/>
        <family val="2"/>
        <charset val="238"/>
      </rPr>
      <t xml:space="preserve"> (ID: t9zbsva), přičemž datová zpráva musí být </t>
    </r>
    <r>
      <rPr>
        <b/>
        <u/>
        <sz val="10"/>
        <rFont val="Arial Narrow"/>
        <family val="2"/>
        <charset val="238"/>
      </rPr>
      <t>opatřena platným elektronickým podpisem statutárního zástupce žadatele</t>
    </r>
  </si>
  <si>
    <t>nebo na adresu: Krajský úřad Ústeckého kraje, odbor školství, mládeže a tělovýchovy, Velká Hradební 3118/48,400 02 Ústí nad Labem</t>
  </si>
  <si>
    <t>Celkem za 1. pololetí</t>
  </si>
  <si>
    <t>Absolventi</t>
  </si>
  <si>
    <t>Výše příspěvku pro výplatu absolventů</t>
  </si>
  <si>
    <r>
      <t xml:space="preserve">Předpokládaný počet žáků 3./4. ročníků podporovaných oborů, kteří budou ve 2. pololetí absolvovat závěrečnou / maturitní zkoušku a </t>
    </r>
    <r>
      <rPr>
        <b/>
        <sz val="10"/>
        <rFont val="Arial Narrow"/>
        <family val="2"/>
        <charset val="238"/>
      </rPr>
      <t>splní podmínky</t>
    </r>
    <r>
      <rPr>
        <sz val="10"/>
        <rFont val="Arial Narrow"/>
        <family val="2"/>
        <charset val="238"/>
      </rPr>
      <t xml:space="preserve"> Motivačního programu</t>
    </r>
  </si>
  <si>
    <t>Předpokládaný počet vyznamenaných žáků 3./4. ročníků podporovaných oborů u záverečných / maturitních zkoušek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</si>
</sst>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sz val="11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3" fontId="6" fillId="0" borderId="6" xfId="0" applyNumberFormat="1" applyFont="1" applyBorder="1" applyAlignment="1" applyProtection="1">
      <alignment horizontal="right" vertical="center" indent="1"/>
      <protection locked="0"/>
    </xf>
    <xf numFmtId="1" fontId="6" fillId="0" borderId="6" xfId="0" applyNumberFormat="1" applyFont="1" applyFill="1" applyBorder="1" applyAlignment="1" applyProtection="1">
      <alignment horizontal="right" vertical="center" indent="1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3" fontId="3" fillId="0" borderId="6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 applyProtection="1">
      <alignment horizontal="left" vertical="center" indent="1"/>
      <protection locked="0"/>
    </xf>
    <xf numFmtId="3" fontId="2" fillId="0" borderId="6" xfId="0" applyNumberFormat="1" applyFont="1" applyBorder="1" applyAlignment="1" applyProtection="1">
      <alignment vertical="center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0" fontId="1" fillId="5" borderId="3" xfId="0" applyFont="1" applyFill="1" applyBorder="1" applyAlignment="1" applyProtection="1">
      <alignment horizontal="left" vertical="center" indent="3"/>
      <protection locked="0"/>
    </xf>
    <xf numFmtId="49" fontId="5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left" vertical="center" indent="1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right" vertical="center" indent="1"/>
      <protection locked="0"/>
    </xf>
    <xf numFmtId="49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indent="1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 vertical="center" inden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vertical="center"/>
      <protection locked="0"/>
    </xf>
    <xf numFmtId="0" fontId="1" fillId="5" borderId="8" xfId="0" applyFont="1" applyFill="1" applyBorder="1" applyAlignment="1" applyProtection="1">
      <alignment horizontal="left" vertical="center" indent="1"/>
      <protection locked="0"/>
    </xf>
    <xf numFmtId="3" fontId="4" fillId="5" borderId="8" xfId="0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 applyAlignment="1">
      <alignment vertical="center" wrapText="1"/>
    </xf>
    <xf numFmtId="3" fontId="11" fillId="2" borderId="6" xfId="0" applyNumberFormat="1" applyFont="1" applyFill="1" applyBorder="1" applyAlignment="1" applyProtection="1">
      <alignment vertical="center"/>
    </xf>
    <xf numFmtId="3" fontId="10" fillId="0" borderId="6" xfId="0" applyNumberFormat="1" applyFont="1" applyFill="1" applyBorder="1" applyAlignment="1" applyProtection="1">
      <alignment horizontal="right" vertical="center" indent="1"/>
      <protection locked="0"/>
    </xf>
    <xf numFmtId="3" fontId="9" fillId="3" borderId="5" xfId="0" applyNumberFormat="1" applyFont="1" applyFill="1" applyBorder="1" applyAlignment="1" applyProtection="1">
      <alignment vertical="center"/>
    </xf>
    <xf numFmtId="0" fontId="1" fillId="5" borderId="0" xfId="0" applyFont="1" applyFill="1" applyProtection="1">
      <protection locked="0"/>
    </xf>
    <xf numFmtId="0" fontId="1" fillId="5" borderId="4" xfId="0" applyFont="1" applyFill="1" applyBorder="1" applyProtection="1">
      <protection locked="0"/>
    </xf>
    <xf numFmtId="3" fontId="11" fillId="3" borderId="6" xfId="0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  <protection locked="0"/>
    </xf>
    <xf numFmtId="49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3" fontId="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/>
      <protection locked="0"/>
    </xf>
    <xf numFmtId="3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3" fontId="1" fillId="5" borderId="7" xfId="0" applyNumberFormat="1" applyFont="1" applyFill="1" applyBorder="1" applyAlignment="1" applyProtection="1">
      <alignment horizontal="left" vertical="center" wrapText="1"/>
      <protection locked="0"/>
    </xf>
    <xf numFmtId="3" fontId="9" fillId="5" borderId="10" xfId="0" applyNumberFormat="1" applyFont="1" applyFill="1" applyBorder="1" applyAlignment="1" applyProtection="1">
      <alignment horizontal="right" vertical="center" indent="2"/>
      <protection locked="0"/>
    </xf>
    <xf numFmtId="3" fontId="9" fillId="5" borderId="7" xfId="0" applyNumberFormat="1" applyFont="1" applyFill="1" applyBorder="1" applyAlignment="1" applyProtection="1">
      <alignment horizontal="right" vertical="center" indent="2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3" fontId="9" fillId="5" borderId="5" xfId="0" applyNumberFormat="1" applyFont="1" applyFill="1" applyBorder="1" applyAlignment="1" applyProtection="1">
      <alignment horizontal="right" vertical="center" indent="2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 applyProtection="1">
      <alignment horizontal="left" vertical="center" indent="1"/>
      <protection locked="0"/>
    </xf>
    <xf numFmtId="0" fontId="13" fillId="4" borderId="7" xfId="0" applyFont="1" applyFill="1" applyBorder="1" applyAlignment="1" applyProtection="1">
      <alignment horizontal="left" vertical="center" indent="1"/>
      <protection locked="0"/>
    </xf>
    <xf numFmtId="0" fontId="13" fillId="4" borderId="13" xfId="0" applyFont="1" applyFill="1" applyBorder="1" applyAlignment="1" applyProtection="1">
      <alignment horizontal="left" vertical="center" indent="1"/>
      <protection locked="0"/>
    </xf>
    <xf numFmtId="0" fontId="14" fillId="4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1" fillId="5" borderId="11" xfId="0" applyFont="1" applyFill="1" applyBorder="1" applyAlignment="1" applyProtection="1">
      <alignment horizontal="left" vertical="center" indent="3"/>
      <protection locked="0"/>
    </xf>
    <xf numFmtId="0" fontId="1" fillId="5" borderId="8" xfId="0" applyFont="1" applyFill="1" applyBorder="1" applyAlignment="1" applyProtection="1">
      <alignment horizontal="left" vertical="center" indent="3"/>
      <protection locked="0"/>
    </xf>
    <xf numFmtId="0" fontId="13" fillId="4" borderId="5" xfId="0" applyFont="1" applyFill="1" applyBorder="1" applyAlignment="1" applyProtection="1">
      <alignment horizontal="left" vertical="center" indent="1"/>
      <protection locked="0"/>
    </xf>
    <xf numFmtId="49" fontId="4" fillId="2" borderId="6" xfId="0" applyNumberFormat="1" applyFont="1" applyFill="1" applyBorder="1" applyAlignment="1" applyProtection="1">
      <alignment horizontal="left" vertical="center" indent="1"/>
      <protection locked="0"/>
    </xf>
    <xf numFmtId="49" fontId="5" fillId="0" borderId="6" xfId="0" applyNumberFormat="1" applyFont="1" applyBorder="1" applyAlignment="1" applyProtection="1">
      <alignment horizontal="left" vertical="center" inden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right" vertical="center" indent="4"/>
      <protection locked="0"/>
    </xf>
    <xf numFmtId="0" fontId="13" fillId="4" borderId="7" xfId="0" applyFont="1" applyFill="1" applyBorder="1" applyAlignment="1" applyProtection="1">
      <alignment horizontal="right" vertical="center" indent="4"/>
      <protection locked="0"/>
    </xf>
    <xf numFmtId="0" fontId="13" fillId="4" borderId="5" xfId="0" applyFont="1" applyFill="1" applyBorder="1" applyAlignment="1" applyProtection="1">
      <alignment horizontal="right" vertical="center" indent="4"/>
      <protection locked="0"/>
    </xf>
    <xf numFmtId="0" fontId="1" fillId="5" borderId="0" xfId="0" applyFont="1" applyFill="1" applyBorder="1" applyAlignment="1" applyProtection="1">
      <alignment horizontal="right" vertical="center" inden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D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$CL$7:$CL$13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542925</xdr:rowOff>
        </xdr:from>
        <xdr:to>
          <xdr:col>1</xdr:col>
          <xdr:colOff>0</xdr:colOff>
          <xdr:row>6</xdr:row>
          <xdr:rowOff>542925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CL47"/>
  <sheetViews>
    <sheetView tabSelected="1" zoomScaleNormal="100" workbookViewId="0">
      <selection activeCell="K3" sqref="K3"/>
    </sheetView>
  </sheetViews>
  <sheetFormatPr defaultRowHeight="20.100000000000001" customHeight="1" x14ac:dyDescent="0.2"/>
  <cols>
    <col min="1" max="1" width="21.5703125" style="12" customWidth="1"/>
    <col min="2" max="2" width="10.42578125" style="12" customWidth="1"/>
    <col min="3" max="3" width="27.28515625" style="12" customWidth="1"/>
    <col min="4" max="7" width="9.42578125" style="12" customWidth="1"/>
    <col min="8" max="8" width="10.140625" style="12" customWidth="1"/>
    <col min="9" max="9" width="13.42578125" style="12" customWidth="1"/>
    <col min="10" max="44" width="9.140625" style="12"/>
    <col min="45" max="45" width="20.28515625" style="12" customWidth="1"/>
    <col min="46" max="46" width="12.7109375" style="12" customWidth="1"/>
    <col min="47" max="84" width="9.140625" style="12"/>
    <col min="85" max="85" width="18.5703125" style="12" customWidth="1"/>
    <col min="86" max="16384" width="9.140625" style="12"/>
  </cols>
  <sheetData>
    <row r="1" spans="1:90" s="5" customFormat="1" ht="22.5" customHeight="1" thickBot="1" x14ac:dyDescent="0.25">
      <c r="A1" s="86" t="s">
        <v>0</v>
      </c>
      <c r="B1" s="87"/>
      <c r="C1" s="87"/>
      <c r="D1" s="87"/>
      <c r="E1" s="87"/>
      <c r="F1" s="23"/>
      <c r="G1" s="23"/>
      <c r="H1" s="23"/>
      <c r="I1" s="24"/>
    </row>
    <row r="2" spans="1:90" s="5" customFormat="1" ht="17.25" customHeight="1" x14ac:dyDescent="0.2">
      <c r="A2" s="90" t="s">
        <v>34</v>
      </c>
      <c r="B2" s="88" t="s">
        <v>1</v>
      </c>
      <c r="C2" s="88"/>
      <c r="D2" s="88"/>
      <c r="E2" s="88"/>
      <c r="F2" s="88"/>
      <c r="G2" s="88"/>
      <c r="H2" s="88"/>
      <c r="I2" s="88"/>
    </row>
    <row r="3" spans="1:90" s="5" customFormat="1" ht="13.5" customHeight="1" x14ac:dyDescent="0.2">
      <c r="A3" s="91"/>
      <c r="B3" s="88"/>
      <c r="C3" s="88"/>
      <c r="D3" s="88"/>
      <c r="E3" s="88"/>
      <c r="F3" s="88"/>
      <c r="G3" s="88"/>
      <c r="H3" s="88"/>
      <c r="I3" s="88"/>
    </row>
    <row r="4" spans="1:90" s="5" customFormat="1" ht="15.75" customHeight="1" x14ac:dyDescent="0.2">
      <c r="A4" s="28" t="s">
        <v>3</v>
      </c>
      <c r="B4" s="17" t="s">
        <v>64</v>
      </c>
      <c r="C4" s="29"/>
      <c r="D4" s="105" t="s">
        <v>4</v>
      </c>
      <c r="E4" s="105"/>
      <c r="F4" s="93" t="s">
        <v>65</v>
      </c>
      <c r="G4" s="94"/>
      <c r="H4" s="30"/>
      <c r="I4" s="31"/>
    </row>
    <row r="5" spans="1:90" s="5" customFormat="1" ht="22.5" customHeight="1" x14ac:dyDescent="0.2">
      <c r="A5" s="28" t="s">
        <v>2</v>
      </c>
      <c r="B5" s="89" t="s">
        <v>55</v>
      </c>
      <c r="C5" s="89"/>
      <c r="D5" s="89"/>
      <c r="E5" s="89"/>
      <c r="F5" s="89"/>
      <c r="G5" s="89"/>
      <c r="H5" s="89"/>
      <c r="I5" s="89"/>
    </row>
    <row r="6" spans="1:90" s="5" customFormat="1" ht="20.100000000000001" customHeight="1" x14ac:dyDescent="0.2">
      <c r="A6" s="84" t="s">
        <v>5</v>
      </c>
      <c r="B6" s="85"/>
      <c r="C6" s="85"/>
      <c r="D6" s="85"/>
      <c r="E6" s="85"/>
      <c r="F6" s="85"/>
      <c r="G6" s="85"/>
      <c r="H6" s="85"/>
      <c r="I6" s="92"/>
    </row>
    <row r="7" spans="1:90" s="5" customFormat="1" ht="44.25" customHeight="1" x14ac:dyDescent="0.2">
      <c r="A7" s="32" t="s">
        <v>60</v>
      </c>
      <c r="B7" s="77"/>
      <c r="C7" s="78"/>
      <c r="D7" s="78"/>
      <c r="E7" s="78"/>
      <c r="F7" s="78"/>
      <c r="G7" s="78"/>
      <c r="H7" s="78"/>
      <c r="I7" s="79"/>
      <c r="J7" s="6"/>
      <c r="K7" s="6"/>
      <c r="L7" s="6"/>
      <c r="CK7" s="7"/>
    </row>
    <row r="8" spans="1:90" s="5" customFormat="1" ht="20.100000000000001" customHeight="1" x14ac:dyDescent="0.2">
      <c r="A8" s="32"/>
      <c r="B8" s="33" t="s">
        <v>6</v>
      </c>
      <c r="C8" s="61"/>
      <c r="D8" s="98" t="s">
        <v>13</v>
      </c>
      <c r="E8" s="99"/>
      <c r="F8" s="36" t="s">
        <v>14</v>
      </c>
      <c r="G8" s="81"/>
      <c r="H8" s="82"/>
      <c r="I8" s="83"/>
      <c r="J8" s="8"/>
      <c r="K8" s="8"/>
      <c r="L8" s="8"/>
      <c r="AQ8" s="9"/>
      <c r="AR8" s="9"/>
      <c r="CL8" s="7"/>
    </row>
    <row r="9" spans="1:90" s="5" customFormat="1" ht="20.100000000000001" customHeight="1" x14ac:dyDescent="0.2">
      <c r="A9" s="32" t="s">
        <v>35</v>
      </c>
      <c r="B9" s="34" t="s">
        <v>7</v>
      </c>
      <c r="C9" s="58"/>
      <c r="D9" s="37"/>
      <c r="E9" s="38"/>
      <c r="F9" s="36" t="s">
        <v>16</v>
      </c>
      <c r="G9" s="81"/>
      <c r="H9" s="82"/>
      <c r="I9" s="83"/>
      <c r="J9" s="8"/>
      <c r="AI9" s="9"/>
      <c r="AJ9" s="9"/>
      <c r="BW9" s="10"/>
      <c r="CD9" s="7"/>
    </row>
    <row r="10" spans="1:90" s="5" customFormat="1" ht="20.100000000000001" customHeight="1" x14ac:dyDescent="0.2">
      <c r="A10" s="32"/>
      <c r="B10" s="34" t="s">
        <v>8</v>
      </c>
      <c r="C10" s="58"/>
      <c r="D10" s="100" t="s">
        <v>18</v>
      </c>
      <c r="E10" s="101"/>
      <c r="F10" s="36" t="s">
        <v>14</v>
      </c>
      <c r="G10" s="95"/>
      <c r="H10" s="96"/>
      <c r="I10" s="97"/>
      <c r="AI10" s="9"/>
      <c r="AJ10" s="9"/>
      <c r="BW10" s="10"/>
      <c r="CD10" s="7"/>
    </row>
    <row r="11" spans="1:90" s="5" customFormat="1" ht="20.100000000000001" customHeight="1" x14ac:dyDescent="0.2">
      <c r="A11" s="32" t="s">
        <v>9</v>
      </c>
      <c r="B11" s="34" t="s">
        <v>10</v>
      </c>
      <c r="C11" s="59"/>
      <c r="D11" s="39"/>
      <c r="E11" s="38"/>
      <c r="F11" s="36" t="s">
        <v>16</v>
      </c>
      <c r="G11" s="81"/>
      <c r="H11" s="82"/>
      <c r="I11" s="83"/>
      <c r="AO11" s="9"/>
      <c r="AP11" s="9"/>
      <c r="CC11" s="10"/>
      <c r="CJ11" s="7"/>
    </row>
    <row r="12" spans="1:90" s="5" customFormat="1" ht="20.100000000000001" customHeight="1" x14ac:dyDescent="0.2">
      <c r="A12" s="28"/>
      <c r="B12" s="35" t="s">
        <v>11</v>
      </c>
      <c r="C12" s="9"/>
      <c r="D12" s="39"/>
      <c r="E12" s="38"/>
      <c r="F12" s="36" t="s">
        <v>15</v>
      </c>
      <c r="G12" s="81"/>
      <c r="H12" s="82"/>
      <c r="I12" s="83"/>
      <c r="AQ12" s="9"/>
      <c r="AR12" s="9"/>
      <c r="CE12" s="10"/>
      <c r="CL12" s="7"/>
    </row>
    <row r="13" spans="1:90" s="5" customFormat="1" ht="20.100000000000001" customHeight="1" x14ac:dyDescent="0.2">
      <c r="A13" s="28"/>
      <c r="B13" s="35" t="s">
        <v>12</v>
      </c>
      <c r="C13" s="60"/>
      <c r="D13" s="39"/>
      <c r="E13" s="38"/>
      <c r="F13" s="36" t="s">
        <v>17</v>
      </c>
      <c r="G13" s="64"/>
      <c r="H13" s="65"/>
      <c r="I13" s="66"/>
      <c r="AQ13" s="9"/>
      <c r="AR13" s="9"/>
      <c r="CE13" s="10"/>
      <c r="CL13" s="7"/>
    </row>
    <row r="14" spans="1:90" s="5" customFormat="1" ht="20.100000000000001" customHeight="1" x14ac:dyDescent="0.2">
      <c r="A14" s="84" t="s">
        <v>56</v>
      </c>
      <c r="B14" s="85"/>
      <c r="C14" s="85"/>
      <c r="D14" s="85"/>
      <c r="E14" s="85"/>
      <c r="F14" s="26"/>
      <c r="G14" s="26"/>
      <c r="H14" s="26"/>
      <c r="I14" s="27"/>
      <c r="AS14" s="9"/>
      <c r="AT14" s="9"/>
    </row>
    <row r="15" spans="1:90" s="5" customFormat="1" ht="20.100000000000001" customHeight="1" x14ac:dyDescent="0.2">
      <c r="A15" s="68" t="s">
        <v>66</v>
      </c>
      <c r="B15" s="69"/>
      <c r="C15" s="69"/>
      <c r="D15" s="69"/>
      <c r="E15" s="69"/>
      <c r="F15" s="69"/>
      <c r="G15" s="69"/>
      <c r="H15" s="69"/>
      <c r="I15" s="70"/>
      <c r="AS15" s="11"/>
      <c r="AT15" s="11"/>
    </row>
    <row r="16" spans="1:90" s="5" customFormat="1" ht="24.75" customHeight="1" x14ac:dyDescent="0.2">
      <c r="A16" s="40" t="s">
        <v>41</v>
      </c>
      <c r="B16" s="40" t="s">
        <v>32</v>
      </c>
      <c r="C16" s="40" t="s">
        <v>33</v>
      </c>
      <c r="D16" s="41" t="s">
        <v>19</v>
      </c>
      <c r="E16" s="41" t="s">
        <v>20</v>
      </c>
      <c r="F16" s="41" t="s">
        <v>21</v>
      </c>
      <c r="G16" s="41" t="s">
        <v>22</v>
      </c>
      <c r="H16" s="40" t="s">
        <v>23</v>
      </c>
      <c r="I16" s="42"/>
    </row>
    <row r="17" spans="1:9" s="5" customFormat="1" ht="20.100000000000001" customHeight="1" x14ac:dyDescent="0.2">
      <c r="A17" s="45" t="s">
        <v>42</v>
      </c>
      <c r="B17" s="46" t="s">
        <v>24</v>
      </c>
      <c r="C17" s="47" t="s">
        <v>25</v>
      </c>
      <c r="D17" s="1">
        <v>0</v>
      </c>
      <c r="E17" s="1">
        <v>0</v>
      </c>
      <c r="F17" s="2">
        <v>0</v>
      </c>
      <c r="G17" s="3" t="s">
        <v>36</v>
      </c>
      <c r="H17" s="15">
        <f t="shared" ref="H17:H27" si="0">D17*1500+E17*2000+F17*2500</f>
        <v>0</v>
      </c>
      <c r="I17" s="36"/>
    </row>
    <row r="18" spans="1:9" s="4" customFormat="1" ht="20.100000000000001" customHeight="1" x14ac:dyDescent="0.2">
      <c r="A18" s="48" t="s">
        <v>51</v>
      </c>
      <c r="B18" s="48" t="s">
        <v>24</v>
      </c>
      <c r="C18" s="49" t="s">
        <v>38</v>
      </c>
      <c r="D18" s="1">
        <v>0</v>
      </c>
      <c r="E18" s="1">
        <v>0</v>
      </c>
      <c r="F18" s="2">
        <v>0</v>
      </c>
      <c r="G18" s="3" t="s">
        <v>36</v>
      </c>
      <c r="H18" s="16">
        <f t="shared" si="0"/>
        <v>0</v>
      </c>
      <c r="I18" s="36"/>
    </row>
    <row r="19" spans="1:9" s="4" customFormat="1" ht="20.100000000000001" customHeight="1" x14ac:dyDescent="0.2">
      <c r="A19" s="48" t="s">
        <v>58</v>
      </c>
      <c r="B19" s="48" t="s">
        <v>24</v>
      </c>
      <c r="C19" s="49" t="s">
        <v>59</v>
      </c>
      <c r="D19" s="1">
        <v>0</v>
      </c>
      <c r="E19" s="1">
        <v>0</v>
      </c>
      <c r="F19" s="2">
        <v>0</v>
      </c>
      <c r="G19" s="3" t="s">
        <v>36</v>
      </c>
      <c r="H19" s="16">
        <f t="shared" si="0"/>
        <v>0</v>
      </c>
      <c r="I19" s="36"/>
    </row>
    <row r="20" spans="1:9" s="4" customFormat="1" ht="20.100000000000001" customHeight="1" x14ac:dyDescent="0.2">
      <c r="A20" s="48" t="s">
        <v>52</v>
      </c>
      <c r="B20" s="48" t="s">
        <v>24</v>
      </c>
      <c r="C20" s="49" t="s">
        <v>39</v>
      </c>
      <c r="D20" s="1">
        <v>0</v>
      </c>
      <c r="E20" s="1">
        <v>0</v>
      </c>
      <c r="F20" s="2">
        <v>0</v>
      </c>
      <c r="G20" s="3" t="s">
        <v>36</v>
      </c>
      <c r="H20" s="16">
        <f t="shared" si="0"/>
        <v>0</v>
      </c>
      <c r="I20" s="36"/>
    </row>
    <row r="21" spans="1:9" s="4" customFormat="1" ht="20.100000000000001" customHeight="1" x14ac:dyDescent="0.2">
      <c r="A21" s="45" t="s">
        <v>43</v>
      </c>
      <c r="B21" s="46" t="s">
        <v>24</v>
      </c>
      <c r="C21" s="47" t="s">
        <v>26</v>
      </c>
      <c r="D21" s="1">
        <v>0</v>
      </c>
      <c r="E21" s="1">
        <v>0</v>
      </c>
      <c r="F21" s="2">
        <v>0</v>
      </c>
      <c r="G21" s="3" t="s">
        <v>36</v>
      </c>
      <c r="H21" s="15">
        <f t="shared" si="0"/>
        <v>0</v>
      </c>
      <c r="I21" s="36"/>
    </row>
    <row r="22" spans="1:9" ht="19.5" customHeight="1" x14ac:dyDescent="0.2">
      <c r="A22" s="45" t="s">
        <v>44</v>
      </c>
      <c r="B22" s="46" t="s">
        <v>24</v>
      </c>
      <c r="C22" s="50" t="s">
        <v>53</v>
      </c>
      <c r="D22" s="1">
        <v>0</v>
      </c>
      <c r="E22" s="1">
        <v>0</v>
      </c>
      <c r="F22" s="2">
        <v>0</v>
      </c>
      <c r="G22" s="3" t="s">
        <v>36</v>
      </c>
      <c r="H22" s="15">
        <f t="shared" si="0"/>
        <v>0</v>
      </c>
      <c r="I22" s="36"/>
    </row>
    <row r="23" spans="1:9" ht="19.5" customHeight="1" x14ac:dyDescent="0.2">
      <c r="A23" s="48" t="s">
        <v>50</v>
      </c>
      <c r="B23" s="48" t="s">
        <v>24</v>
      </c>
      <c r="C23" s="49" t="s">
        <v>37</v>
      </c>
      <c r="D23" s="1">
        <v>0</v>
      </c>
      <c r="E23" s="1">
        <v>0</v>
      </c>
      <c r="F23" s="2">
        <v>0</v>
      </c>
      <c r="G23" s="3" t="s">
        <v>36</v>
      </c>
      <c r="H23" s="16">
        <f t="shared" si="0"/>
        <v>0</v>
      </c>
      <c r="I23" s="36"/>
    </row>
    <row r="24" spans="1:9" ht="19.5" customHeight="1" x14ac:dyDescent="0.2">
      <c r="A24" s="45" t="s">
        <v>46</v>
      </c>
      <c r="B24" s="46" t="s">
        <v>24</v>
      </c>
      <c r="C24" s="47" t="s">
        <v>28</v>
      </c>
      <c r="D24" s="1">
        <v>0</v>
      </c>
      <c r="E24" s="1">
        <v>0</v>
      </c>
      <c r="F24" s="2">
        <v>0</v>
      </c>
      <c r="G24" s="3" t="s">
        <v>36</v>
      </c>
      <c r="H24" s="15">
        <f t="shared" si="0"/>
        <v>0</v>
      </c>
      <c r="I24" s="36"/>
    </row>
    <row r="25" spans="1:9" ht="20.100000000000001" customHeight="1" x14ac:dyDescent="0.2">
      <c r="A25" s="45" t="s">
        <v>47</v>
      </c>
      <c r="B25" s="46" t="s">
        <v>24</v>
      </c>
      <c r="C25" s="50" t="s">
        <v>54</v>
      </c>
      <c r="D25" s="1">
        <v>0</v>
      </c>
      <c r="E25" s="1">
        <v>0</v>
      </c>
      <c r="F25" s="2">
        <v>0</v>
      </c>
      <c r="G25" s="3" t="s">
        <v>36</v>
      </c>
      <c r="H25" s="15">
        <f t="shared" si="0"/>
        <v>0</v>
      </c>
      <c r="I25" s="36"/>
    </row>
    <row r="26" spans="1:9" ht="20.100000000000001" customHeight="1" x14ac:dyDescent="0.2">
      <c r="A26" s="45" t="s">
        <v>45</v>
      </c>
      <c r="B26" s="46" t="s">
        <v>24</v>
      </c>
      <c r="C26" s="47" t="s">
        <v>27</v>
      </c>
      <c r="D26" s="1">
        <v>0</v>
      </c>
      <c r="E26" s="1">
        <v>0</v>
      </c>
      <c r="F26" s="2">
        <v>0</v>
      </c>
      <c r="G26" s="3" t="s">
        <v>36</v>
      </c>
      <c r="H26" s="15">
        <f t="shared" si="0"/>
        <v>0</v>
      </c>
      <c r="I26" s="36"/>
    </row>
    <row r="27" spans="1:9" ht="20.100000000000001" customHeight="1" x14ac:dyDescent="0.2">
      <c r="A27" s="45" t="s">
        <v>48</v>
      </c>
      <c r="B27" s="46" t="s">
        <v>24</v>
      </c>
      <c r="C27" s="47" t="s">
        <v>29</v>
      </c>
      <c r="D27" s="1">
        <v>0</v>
      </c>
      <c r="E27" s="1">
        <v>0</v>
      </c>
      <c r="F27" s="2">
        <v>0</v>
      </c>
      <c r="G27" s="3" t="s">
        <v>36</v>
      </c>
      <c r="H27" s="15">
        <f t="shared" si="0"/>
        <v>0</v>
      </c>
      <c r="I27" s="36"/>
    </row>
    <row r="28" spans="1:9" ht="20.100000000000001" customHeight="1" x14ac:dyDescent="0.2">
      <c r="A28" s="45" t="s">
        <v>49</v>
      </c>
      <c r="B28" s="46" t="s">
        <v>24</v>
      </c>
      <c r="C28" s="47" t="s">
        <v>30</v>
      </c>
      <c r="D28" s="1">
        <v>0</v>
      </c>
      <c r="E28" s="1">
        <v>0</v>
      </c>
      <c r="F28" s="2">
        <v>0</v>
      </c>
      <c r="G28" s="2">
        <v>0</v>
      </c>
      <c r="H28" s="15">
        <f>D28*1500+E28*2000+F28*2500+G28*2500</f>
        <v>0</v>
      </c>
      <c r="I28" s="36"/>
    </row>
    <row r="29" spans="1:9" ht="20.100000000000001" customHeight="1" x14ac:dyDescent="0.2">
      <c r="A29" s="45" t="s">
        <v>62</v>
      </c>
      <c r="B29" s="46" t="s">
        <v>24</v>
      </c>
      <c r="C29" s="47" t="s">
        <v>63</v>
      </c>
      <c r="D29" s="1">
        <v>0</v>
      </c>
      <c r="E29" s="1">
        <v>0</v>
      </c>
      <c r="F29" s="2">
        <v>0</v>
      </c>
      <c r="G29" s="2">
        <v>0</v>
      </c>
      <c r="H29" s="15">
        <f>D29*1500+E29*2000+F29*2500+G29*2500</f>
        <v>0</v>
      </c>
      <c r="I29" s="36"/>
    </row>
    <row r="30" spans="1:9" ht="25.5" customHeight="1" x14ac:dyDescent="0.2">
      <c r="A30" s="75" t="s">
        <v>69</v>
      </c>
      <c r="B30" s="76"/>
      <c r="C30" s="76"/>
      <c r="D30" s="76"/>
      <c r="E30" s="76"/>
      <c r="F30" s="76"/>
      <c r="G30" s="80"/>
      <c r="H30" s="51">
        <f>SUM(H17:H29)</f>
        <v>0</v>
      </c>
      <c r="I30" s="43"/>
    </row>
    <row r="31" spans="1:9" ht="20.25" customHeight="1" x14ac:dyDescent="0.2">
      <c r="A31" s="57" t="s">
        <v>70</v>
      </c>
      <c r="B31" s="54"/>
      <c r="C31" s="54"/>
      <c r="D31" s="54"/>
      <c r="E31" s="54"/>
      <c r="F31" s="54"/>
      <c r="G31" s="54"/>
      <c r="H31" s="54"/>
      <c r="I31" s="55"/>
    </row>
    <row r="32" spans="1:9" ht="33" customHeight="1" x14ac:dyDescent="0.2">
      <c r="A32" s="67" t="s">
        <v>72</v>
      </c>
      <c r="B32" s="67"/>
      <c r="C32" s="67"/>
      <c r="D32" s="67"/>
      <c r="E32" s="67"/>
      <c r="F32" s="67"/>
      <c r="G32" s="52">
        <v>0</v>
      </c>
      <c r="H32" s="53">
        <f>G32*2500</f>
        <v>0</v>
      </c>
      <c r="I32" s="44"/>
    </row>
    <row r="33" spans="1:9" ht="26.25" customHeight="1" x14ac:dyDescent="0.2">
      <c r="A33" s="73" t="s">
        <v>73</v>
      </c>
      <c r="B33" s="74"/>
      <c r="C33" s="74"/>
      <c r="D33" s="74"/>
      <c r="E33" s="74"/>
      <c r="F33" s="74"/>
      <c r="G33" s="52">
        <v>0</v>
      </c>
      <c r="H33" s="53">
        <f>G33*5000</f>
        <v>0</v>
      </c>
      <c r="I33" s="44"/>
    </row>
    <row r="34" spans="1:9" ht="26.25" customHeight="1" x14ac:dyDescent="0.2">
      <c r="A34" s="75" t="s">
        <v>71</v>
      </c>
      <c r="B34" s="76"/>
      <c r="C34" s="76"/>
      <c r="D34" s="76"/>
      <c r="E34" s="76"/>
      <c r="F34" s="76"/>
      <c r="G34" s="76"/>
      <c r="H34" s="56">
        <f>SUM(H32:H33)</f>
        <v>0</v>
      </c>
      <c r="I34" s="43"/>
    </row>
    <row r="35" spans="1:9" ht="22.5" customHeight="1" x14ac:dyDescent="0.2">
      <c r="A35" s="102" t="s">
        <v>57</v>
      </c>
      <c r="B35" s="103"/>
      <c r="C35" s="103"/>
      <c r="D35" s="103"/>
      <c r="E35" s="103"/>
      <c r="F35" s="103"/>
      <c r="G35" s="103"/>
      <c r="H35" s="104"/>
      <c r="I35" s="25">
        <f>H30+H34</f>
        <v>0</v>
      </c>
    </row>
    <row r="36" spans="1:9" ht="19.5" customHeight="1" x14ac:dyDescent="0.2">
      <c r="A36" s="22"/>
      <c r="B36" s="18"/>
      <c r="C36" s="18"/>
      <c r="D36" s="72" t="s">
        <v>31</v>
      </c>
      <c r="E36" s="72"/>
      <c r="F36" s="72"/>
      <c r="G36" s="72"/>
      <c r="H36" s="72"/>
      <c r="I36" s="72"/>
    </row>
    <row r="37" spans="1:9" ht="20.100000000000001" customHeight="1" x14ac:dyDescent="0.2">
      <c r="A37" s="106" t="s">
        <v>61</v>
      </c>
      <c r="B37" s="106"/>
      <c r="C37" s="71">
        <f ca="1">TODAY()</f>
        <v>43836</v>
      </c>
      <c r="D37" s="72"/>
      <c r="E37" s="72"/>
      <c r="F37" s="72"/>
      <c r="G37" s="72"/>
      <c r="H37" s="72"/>
      <c r="I37" s="72"/>
    </row>
    <row r="38" spans="1:9" ht="20.100000000000001" customHeight="1" x14ac:dyDescent="0.2">
      <c r="A38" s="106"/>
      <c r="B38" s="106"/>
      <c r="C38" s="71"/>
      <c r="D38" s="72"/>
      <c r="E38" s="72"/>
      <c r="F38" s="72"/>
      <c r="G38" s="72"/>
      <c r="H38" s="72"/>
      <c r="I38" s="72"/>
    </row>
    <row r="39" spans="1:9" ht="19.5" customHeight="1" x14ac:dyDescent="0.2">
      <c r="A39" s="19"/>
      <c r="B39" s="20"/>
      <c r="C39" s="21"/>
      <c r="D39" s="72"/>
      <c r="E39" s="72"/>
      <c r="F39" s="72"/>
      <c r="G39" s="72"/>
      <c r="H39" s="72"/>
      <c r="I39" s="72"/>
    </row>
    <row r="40" spans="1:9" s="13" customFormat="1" ht="45.75" customHeight="1" x14ac:dyDescent="0.2">
      <c r="A40" s="62" t="s">
        <v>67</v>
      </c>
      <c r="B40" s="62"/>
      <c r="C40" s="62"/>
      <c r="D40" s="62"/>
      <c r="E40" s="62"/>
      <c r="F40" s="62"/>
      <c r="G40" s="62"/>
    </row>
    <row r="41" spans="1:9" s="13" customFormat="1" ht="13.5" customHeight="1" x14ac:dyDescent="0.2">
      <c r="A41" s="63" t="s">
        <v>68</v>
      </c>
      <c r="B41" s="63"/>
      <c r="C41" s="63"/>
      <c r="D41" s="63"/>
      <c r="E41" s="63"/>
      <c r="F41" s="63"/>
      <c r="G41" s="63"/>
    </row>
    <row r="42" spans="1:9" s="13" customFormat="1" ht="19.5" customHeight="1" x14ac:dyDescent="0.2">
      <c r="A42" s="63" t="s">
        <v>40</v>
      </c>
      <c r="B42" s="63"/>
      <c r="C42" s="63"/>
      <c r="D42" s="63"/>
      <c r="E42" s="63"/>
      <c r="F42" s="63"/>
    </row>
    <row r="43" spans="1:9" s="13" customFormat="1" ht="19.5" customHeight="1" x14ac:dyDescent="0.2"/>
    <row r="44" spans="1:9" s="13" customFormat="1" ht="19.5" customHeight="1" x14ac:dyDescent="0.2"/>
    <row r="45" spans="1:9" ht="19.5" customHeight="1" x14ac:dyDescent="0.2">
      <c r="A45" s="7"/>
    </row>
    <row r="46" spans="1:9" ht="19.5" customHeight="1" x14ac:dyDescent="0.2">
      <c r="A46" s="14"/>
    </row>
    <row r="47" spans="1:9" ht="19.5" customHeight="1" x14ac:dyDescent="0.2"/>
  </sheetData>
  <sheetProtection algorithmName="SHA-512" hashValue="vSZatrBTGkscpCvg4Ao3FgaSPwNnmm6lDkjnFWAatT8VxePsaF258JbSx9XTh4BPgtOFrzlk8ykefKJX4uWN8g==" saltValue="onmR2NjGxzjBoNLCP90CAg==" spinCount="100000" sheet="1" objects="1" scenarios="1"/>
  <protectedRanges>
    <protectedRange sqref="G28 D29:G29 D36 A37:C37 E37:E39 F36:I39 D17:F28 G32:G33" name="Oblast2"/>
    <protectedRange sqref="C13 B11:B13 C11 D11:I13 B7:I10" name="Oblast1"/>
  </protectedRanges>
  <mergeCells count="29">
    <mergeCell ref="A1:E1"/>
    <mergeCell ref="B2:I3"/>
    <mergeCell ref="B5:I5"/>
    <mergeCell ref="A2:A3"/>
    <mergeCell ref="G11:I11"/>
    <mergeCell ref="A6:I6"/>
    <mergeCell ref="F4:G4"/>
    <mergeCell ref="G10:I10"/>
    <mergeCell ref="D8:E8"/>
    <mergeCell ref="D10:E10"/>
    <mergeCell ref="G8:I8"/>
    <mergeCell ref="G9:I9"/>
    <mergeCell ref="D4:E4"/>
    <mergeCell ref="B7:I7"/>
    <mergeCell ref="A30:G30"/>
    <mergeCell ref="G12:I12"/>
    <mergeCell ref="A14:E14"/>
    <mergeCell ref="A42:F42"/>
    <mergeCell ref="A35:H35"/>
    <mergeCell ref="A37:B38"/>
    <mergeCell ref="A40:G40"/>
    <mergeCell ref="A41:G41"/>
    <mergeCell ref="G13:I13"/>
    <mergeCell ref="A32:F32"/>
    <mergeCell ref="A15:I15"/>
    <mergeCell ref="C37:C38"/>
    <mergeCell ref="D36:I39"/>
    <mergeCell ref="A33:F33"/>
    <mergeCell ref="A34:G34"/>
  </mergeCells>
  <phoneticPr fontId="8" type="noConversion"/>
  <pageMargins left="0.23622047244094491" right="0.23622047244094491" top="0.43307086614173229" bottom="0.23622047244094491" header="0.15748031496062992" footer="0.15748031496062992"/>
  <pageSetup paperSize="9" scale="8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Drop Down 3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542925</xdr:rowOff>
                  </from>
                  <to>
                    <xdr:col>1</xdr:col>
                    <xdr:colOff>0</xdr:colOff>
                    <xdr:row>6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stipendium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mayerova.j</dc:creator>
  <cp:lastModifiedBy>Kolářová Lenka</cp:lastModifiedBy>
  <cp:lastPrinted>2020-01-06T08:16:48Z</cp:lastPrinted>
  <dcterms:created xsi:type="dcterms:W3CDTF">2009-03-05T12:55:05Z</dcterms:created>
  <dcterms:modified xsi:type="dcterms:W3CDTF">2020-01-06T10:11:39Z</dcterms:modified>
</cp:coreProperties>
</file>