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ThisWorkbook" defaultThemeVersion="124226"/>
  <bookViews>
    <workbookView xWindow="1452" yWindow="1428" windowWidth="20088" windowHeight="10728" activeTab="0"/>
  </bookViews>
  <sheets>
    <sheet name="žádost stipendium" sheetId="1" r:id="rId1"/>
  </sheets>
  <definedNames/>
  <calcPr calcId="191029"/>
  <extLst/>
</workbook>
</file>

<file path=xl/sharedStrings.xml><?xml version="1.0" encoding="utf-8"?>
<sst xmlns="http://schemas.openxmlformats.org/spreadsheetml/2006/main" count="72" uniqueCount="56">
  <si>
    <t>I. Identifikace projektu</t>
  </si>
  <si>
    <t>Datum zahájení:</t>
  </si>
  <si>
    <t>Datum ukončení:</t>
  </si>
  <si>
    <t>II. Žadatel</t>
  </si>
  <si>
    <t>Ulice:</t>
  </si>
  <si>
    <t>Obec: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</si>
  <si>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</si>
  <si>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</si>
  <si>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</si>
  <si>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</si>
  <si>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</si>
  <si>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</si>
  <si>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</si>
  <si>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</si>
  <si>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</si>
  <si>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</si>
  <si>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I.ročník</t>
  </si>
  <si>
    <t>II. ročník</t>
  </si>
  <si>
    <t>III.ročník</t>
  </si>
  <si>
    <t>IV. ročník</t>
  </si>
  <si>
    <t>Příspěvek celkem</t>
  </si>
  <si>
    <t>denní</t>
  </si>
  <si>
    <t>Aplikovaná chemie</t>
  </si>
  <si>
    <t>Razítko a podpis statutárního zástupce</t>
  </si>
  <si>
    <t>Forma studia</t>
  </si>
  <si>
    <t>Název oboru</t>
  </si>
  <si>
    <t>Název programu:</t>
  </si>
  <si>
    <t>Sídlo:</t>
  </si>
  <si>
    <t xml:space="preserve">kontaktní osoba: Ing. Lenka Kolářová, tel.: 475 657 418, e-mail: kolarova.l@kr-ustecky.cz </t>
  </si>
  <si>
    <t>Kód RVP</t>
  </si>
  <si>
    <t>28-44-M/01</t>
  </si>
  <si>
    <t>III. Požadovaná výše příspěvku</t>
  </si>
  <si>
    <t>IV. Celková výše příspěvku</t>
  </si>
  <si>
    <t>Celkem za 1. pololetí:</t>
  </si>
  <si>
    <t>Název:</t>
  </si>
  <si>
    <t xml:space="preserve">Datum předložení žádosti: </t>
  </si>
  <si>
    <t>Průměr</t>
  </si>
  <si>
    <t>53-41-M/03</t>
  </si>
  <si>
    <t>Praktická sestra</t>
  </si>
  <si>
    <t>do 1,5</t>
  </si>
  <si>
    <t>do 2,0</t>
  </si>
  <si>
    <t>do 2,5</t>
  </si>
  <si>
    <t>53-43-M/01</t>
  </si>
  <si>
    <t>Laboratorní asistent</t>
  </si>
  <si>
    <t>Předpokládaný počet vyznamenaných žáků 4. ročníků podporovaných oborů u maturitních zkoušek:</t>
  </si>
  <si>
    <t>Předpokládaný počet žáků 4. ročníků podporovaných oborů, kteří budou ve 2. pololetí absolvovat maturitní zkoušku:</t>
  </si>
  <si>
    <t>Školní rok:</t>
  </si>
  <si>
    <t>Motivační program pro střední školství v Ústeckém kraji
Prospěchové stipendium pro žáky středních škol Ústeckého kraje ve vybraných oborech vzdělání</t>
  </si>
  <si>
    <t>IČO:</t>
  </si>
  <si>
    <t>Celkem absolventi:</t>
  </si>
  <si>
    <t>vyplněnou žádost opatřenou platným elektronickým podpisem statutárního zástupce zašlete datovou zprávou do datové schránky ÚK (ID:t9zbsva),</t>
  </si>
  <si>
    <t>B) Předpokládáná výše příspěvku pro výplatu absolventů</t>
  </si>
  <si>
    <t>2023/2024</t>
  </si>
  <si>
    <t>28.6.2024</t>
  </si>
  <si>
    <t>4.9.2023</t>
  </si>
  <si>
    <t>A) Počet žáků, kteří splnili podmínky programu za 1. pololetí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</si>
</sst>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rgb="FF000DFF"/>
      <name val="Arial"/>
      <family val="2"/>
    </font>
    <font>
      <b/>
      <sz val="10"/>
      <color rgb="FF000DFF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0D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ont="1" applyProtection="1">
      <protection locked="0"/>
    </xf>
    <xf numFmtId="49" fontId="0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2" borderId="2" xfId="0" applyFont="1" applyFill="1" applyBorder="1" applyAlignment="1" applyProtection="1">
      <alignment horizontal="right" vertical="center" inden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right" vertical="center" indent="1"/>
      <protection locked="0"/>
    </xf>
    <xf numFmtId="49" fontId="1" fillId="2" borderId="2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horizontal="left" vertical="center" indent="3"/>
      <protection locked="0"/>
    </xf>
    <xf numFmtId="0" fontId="0" fillId="3" borderId="4" xfId="0" applyFont="1" applyFill="1" applyBorder="1" applyAlignment="1" applyProtection="1">
      <alignment horizontal="left" vertical="center" indent="1"/>
      <protection locked="0"/>
    </xf>
    <xf numFmtId="0" fontId="0" fillId="3" borderId="5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ont="1" applyBorder="1" applyAlignment="1" applyProtection="1">
      <alignment horizontal="right" vertical="center" indent="1"/>
      <protection locked="0"/>
    </xf>
    <xf numFmtId="1" fontId="0" fillId="0" borderId="8" xfId="0" applyNumberFormat="1" applyFont="1" applyBorder="1" applyAlignment="1" applyProtection="1">
      <alignment horizontal="right" vertical="center" inden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Border="1" applyAlignment="1" applyProtection="1">
      <alignment horizontal="right" vertical="center" indent="1"/>
      <protection locked="0"/>
    </xf>
    <xf numFmtId="1" fontId="0" fillId="0" borderId="9" xfId="0" applyNumberFormat="1" applyFont="1" applyBorder="1" applyAlignment="1" applyProtection="1">
      <alignment horizontal="right" vertical="center" inden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indent="1"/>
      <protection locked="0"/>
    </xf>
    <xf numFmtId="1" fontId="0" fillId="0" borderId="10" xfId="0" applyNumberFormat="1" applyFont="1" applyBorder="1" applyAlignment="1" applyProtection="1">
      <alignment horizontal="right" vertical="center" indent="1"/>
      <protection locked="0"/>
    </xf>
    <xf numFmtId="0" fontId="0" fillId="2" borderId="11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Border="1" applyAlignment="1" applyProtection="1">
      <alignment horizontal="right" vertical="center" inden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3" fontId="0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right" vertical="center" inden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indent="3"/>
      <protection locked="0"/>
    </xf>
    <xf numFmtId="0" fontId="5" fillId="3" borderId="4" xfId="0" applyFont="1" applyFill="1" applyBorder="1" applyAlignment="1" applyProtection="1">
      <alignment horizontal="left" vertical="center" indent="3"/>
      <protection locked="0"/>
    </xf>
    <xf numFmtId="0" fontId="5" fillId="3" borderId="5" xfId="0" applyFont="1" applyFill="1" applyBorder="1" applyAlignment="1" applyProtection="1">
      <alignment horizontal="left" vertical="center" indent="3"/>
      <protection locked="0"/>
    </xf>
    <xf numFmtId="49" fontId="1" fillId="0" borderId="9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left" vertical="center" indent="3"/>
      <protection locked="0"/>
    </xf>
    <xf numFmtId="3" fontId="3" fillId="0" borderId="27" xfId="0" applyNumberFormat="1" applyFont="1" applyBorder="1" applyAlignment="1" applyProtection="1">
      <alignment horizontal="left" vertical="center" indent="3"/>
      <protection locked="0"/>
    </xf>
    <xf numFmtId="3" fontId="3" fillId="0" borderId="28" xfId="0" applyNumberFormat="1" applyFont="1" applyBorder="1" applyAlignment="1" applyProtection="1">
      <alignment horizontal="left" vertical="center" indent="3"/>
      <protection locked="0"/>
    </xf>
    <xf numFmtId="3" fontId="3" fillId="0" borderId="29" xfId="0" applyNumberFormat="1" applyFont="1" applyBorder="1" applyAlignment="1" applyProtection="1">
      <alignment horizontal="left" vertical="center" indent="3"/>
      <protection locked="0"/>
    </xf>
    <xf numFmtId="3" fontId="1" fillId="2" borderId="10" xfId="0" applyNumberFormat="1" applyFont="1" applyFill="1" applyBorder="1" applyAlignment="1">
      <alignment horizontal="right" vertical="center" indent="2"/>
    </xf>
    <xf numFmtId="3" fontId="1" fillId="2" borderId="30" xfId="0" applyNumberFormat="1" applyFont="1" applyFill="1" applyBorder="1" applyAlignment="1">
      <alignment horizontal="right" vertical="center" indent="2"/>
    </xf>
    <xf numFmtId="0" fontId="3" fillId="0" borderId="2" xfId="0" applyFont="1" applyBorder="1" applyAlignment="1" applyProtection="1">
      <alignment horizontal="left" vertical="center" indent="3"/>
      <protection locked="0"/>
    </xf>
    <xf numFmtId="0" fontId="3" fillId="0" borderId="0" xfId="0" applyFont="1" applyAlignment="1" applyProtection="1">
      <alignment horizontal="left" vertical="center" indent="3"/>
      <protection locked="0"/>
    </xf>
    <xf numFmtId="0" fontId="3" fillId="0" borderId="1" xfId="0" applyFont="1" applyBorder="1" applyAlignment="1" applyProtection="1">
      <alignment horizontal="left" vertical="center" indent="3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>
      <alignment horizontal="center" vertical="center"/>
    </xf>
    <xf numFmtId="3" fontId="0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0" fillId="2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31" xfId="0" applyNumberFormat="1" applyFont="1" applyFill="1" applyBorder="1" applyAlignment="1" applyProtection="1">
      <alignment horizontal="right" vertical="center" indent="1"/>
      <protection locked="0"/>
    </xf>
    <xf numFmtId="3" fontId="4" fillId="2" borderId="32" xfId="0" applyNumberFormat="1" applyFont="1" applyFill="1" applyBorder="1" applyAlignment="1" applyProtection="1">
      <alignment horizontal="right" vertical="center" indent="1"/>
      <protection locked="0"/>
    </xf>
    <xf numFmtId="3" fontId="4" fillId="2" borderId="33" xfId="0" applyNumberFormat="1" applyFont="1" applyFill="1" applyBorder="1" applyAlignment="1" applyProtection="1">
      <alignment horizontal="right" vertical="center" indent="1"/>
      <protection locked="0"/>
    </xf>
    <xf numFmtId="3" fontId="4" fillId="2" borderId="1" xfId="0" applyNumberFormat="1" applyFont="1" applyFill="1" applyBorder="1" applyAlignment="1" applyProtection="1">
      <alignment horizontal="right" vertical="center" inden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 vertical="center" indent="1"/>
      <protection locked="0"/>
    </xf>
    <xf numFmtId="0" fontId="5" fillId="3" borderId="26" xfId="0" applyFont="1" applyFill="1" applyBorder="1" applyAlignment="1" applyProtection="1">
      <alignment horizontal="left" vertical="center" indent="3"/>
      <protection locked="0"/>
    </xf>
    <xf numFmtId="0" fontId="5" fillId="3" borderId="27" xfId="0" applyFont="1" applyFill="1" applyBorder="1" applyAlignment="1" applyProtection="1">
      <alignment horizontal="left" vertical="center" indent="3"/>
      <protection locked="0"/>
    </xf>
    <xf numFmtId="0" fontId="5" fillId="3" borderId="34" xfId="0" applyFont="1" applyFill="1" applyBorder="1" applyAlignment="1" applyProtection="1">
      <alignment horizontal="left" vertical="center" indent="3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3" fontId="1" fillId="2" borderId="6" xfId="0" applyNumberFormat="1" applyFont="1" applyFill="1" applyBorder="1" applyAlignment="1">
      <alignment horizontal="right" vertical="center" indent="2"/>
    </xf>
    <xf numFmtId="3" fontId="1" fillId="2" borderId="38" xfId="0" applyNumberFormat="1" applyFont="1" applyFill="1" applyBorder="1" applyAlignment="1">
      <alignment horizontal="right" vertical="center" indent="2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3" fontId="1" fillId="2" borderId="13" xfId="0" applyNumberFormat="1" applyFont="1" applyFill="1" applyBorder="1" applyAlignment="1">
      <alignment horizontal="right" vertical="center" indent="2"/>
    </xf>
    <xf numFmtId="3" fontId="1" fillId="2" borderId="39" xfId="0" applyNumberFormat="1" applyFont="1" applyFill="1" applyBorder="1" applyAlignment="1">
      <alignment horizontal="right" vertical="center" indent="2"/>
    </xf>
    <xf numFmtId="3" fontId="1" fillId="2" borderId="9" xfId="0" applyNumberFormat="1" applyFont="1" applyFill="1" applyBorder="1" applyAlignment="1">
      <alignment horizontal="right" vertical="center" indent="2"/>
    </xf>
    <xf numFmtId="3" fontId="1" fillId="2" borderId="40" xfId="0" applyNumberFormat="1" applyFont="1" applyFill="1" applyBorder="1" applyAlignment="1">
      <alignment horizontal="right" vertical="center" indent="2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3" fontId="0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2" borderId="0" xfId="0" applyNumberFormat="1" applyFont="1" applyFill="1" applyAlignment="1" applyProtection="1">
      <alignment horizontal="right" vertical="center" wrapText="1" indent="1"/>
      <protection locked="0"/>
    </xf>
    <xf numFmtId="3" fontId="0" fillId="2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0" fillId="2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0" fillId="2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0" fillId="2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>
      <alignment horizontal="right" vertical="center" indent="2"/>
    </xf>
    <xf numFmtId="3" fontId="1" fillId="2" borderId="43" xfId="0" applyNumberFormat="1" applyFont="1" applyFill="1" applyBorder="1" applyAlignment="1">
      <alignment horizontal="right" vertical="center" indent="2"/>
    </xf>
    <xf numFmtId="3" fontId="1" fillId="2" borderId="7" xfId="0" applyNumberFormat="1" applyFont="1" applyFill="1" applyBorder="1" applyAlignment="1">
      <alignment horizontal="right" vertical="center" indent="2"/>
    </xf>
    <xf numFmtId="3" fontId="1" fillId="2" borderId="16" xfId="0" applyNumberFormat="1" applyFont="1" applyFill="1" applyBorder="1" applyAlignment="1">
      <alignment horizontal="right" vertical="center" indent="2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5" fillId="3" borderId="44" xfId="0" applyFont="1" applyFill="1" applyBorder="1" applyAlignment="1" applyProtection="1">
      <alignment horizontal="left" vertical="center" indent="3"/>
      <protection locked="0"/>
    </xf>
    <xf numFmtId="0" fontId="5" fillId="3" borderId="45" xfId="0" applyFont="1" applyFill="1" applyBorder="1" applyAlignment="1" applyProtection="1">
      <alignment horizontal="left" vertical="center" indent="3"/>
      <protection locked="0"/>
    </xf>
    <xf numFmtId="14" fontId="0" fillId="2" borderId="3" xfId="0" applyNumberFormat="1" applyFont="1" applyFill="1" applyBorder="1" applyAlignment="1">
      <alignment horizontal="center" vertical="center"/>
    </xf>
    <xf numFmtId="14" fontId="0" fillId="2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0" dropStyle="combo" dx="16" fmlaRange="$CM$6:$CM$12" sel="7" val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1"/>
  <sheetViews>
    <sheetView tabSelected="1" workbookViewId="0" topLeftCell="A1">
      <selection activeCell="M19" sqref="M19"/>
    </sheetView>
  </sheetViews>
  <sheetFormatPr defaultColWidth="9.140625" defaultRowHeight="19.5" customHeight="1"/>
  <cols>
    <col min="1" max="1" width="22.140625" style="1" bestFit="1" customWidth="1"/>
    <col min="2" max="2" width="12.140625" style="1" customWidth="1"/>
    <col min="3" max="3" width="27.28125" style="1" customWidth="1"/>
    <col min="4" max="4" width="8.8515625" style="1" customWidth="1"/>
    <col min="5" max="5" width="9.421875" style="1" customWidth="1"/>
    <col min="6" max="6" width="10.7109375" style="1" customWidth="1"/>
    <col min="7" max="7" width="9.7109375" style="1" customWidth="1"/>
    <col min="8" max="8" width="10.421875" style="1" customWidth="1"/>
    <col min="9" max="9" width="11.421875" style="1" customWidth="1"/>
    <col min="10" max="45" width="9.140625" style="1" customWidth="1"/>
    <col min="46" max="46" width="20.28125" style="1" customWidth="1"/>
    <col min="47" max="47" width="12.7109375" style="1" customWidth="1"/>
    <col min="48" max="85" width="9.140625" style="1" customWidth="1"/>
    <col min="86" max="86" width="18.57421875" style="1" customWidth="1"/>
    <col min="87" max="16384" width="9.140625" style="1" customWidth="1"/>
  </cols>
  <sheetData>
    <row r="1" spans="1:10" s="4" customFormat="1" ht="28.8" customHeight="1" thickBo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4" customFormat="1" ht="29.4" customHeight="1">
      <c r="A2" s="42" t="s">
        <v>26</v>
      </c>
      <c r="B2" s="39" t="s">
        <v>47</v>
      </c>
      <c r="C2" s="40"/>
      <c r="D2" s="40"/>
      <c r="E2" s="40"/>
      <c r="F2" s="40"/>
      <c r="G2" s="40"/>
      <c r="H2" s="40"/>
      <c r="I2" s="40"/>
      <c r="J2" s="40"/>
    </row>
    <row r="3" spans="1:10" s="4" customFormat="1" ht="13.2">
      <c r="A3" s="42"/>
      <c r="B3" s="41"/>
      <c r="C3" s="41"/>
      <c r="D3" s="41"/>
      <c r="E3" s="41"/>
      <c r="F3" s="41"/>
      <c r="G3" s="41"/>
      <c r="H3" s="41"/>
      <c r="I3" s="41"/>
      <c r="J3" s="41"/>
    </row>
    <row r="4" spans="1:10" s="4" customFormat="1" ht="23.4" customHeight="1">
      <c r="A4" s="5" t="s">
        <v>46</v>
      </c>
      <c r="B4" s="80" t="s">
        <v>52</v>
      </c>
      <c r="C4" s="81"/>
      <c r="D4" s="86" t="s">
        <v>1</v>
      </c>
      <c r="E4" s="87"/>
      <c r="F4" s="6" t="s">
        <v>54</v>
      </c>
      <c r="G4" s="82" t="s">
        <v>2</v>
      </c>
      <c r="H4" s="82"/>
      <c r="I4" s="49" t="s">
        <v>53</v>
      </c>
      <c r="J4" s="49"/>
    </row>
    <row r="5" spans="1:10" s="4" customFormat="1" ht="20.1" customHeight="1">
      <c r="A5" s="46" t="s">
        <v>3</v>
      </c>
      <c r="B5" s="47"/>
      <c r="C5" s="47"/>
      <c r="D5" s="47"/>
      <c r="E5" s="47"/>
      <c r="F5" s="47"/>
      <c r="G5" s="47"/>
      <c r="H5" s="47"/>
      <c r="I5" s="47"/>
      <c r="J5" s="48"/>
    </row>
    <row r="6" spans="1:13" s="4" customFormat="1" ht="35.4" customHeight="1">
      <c r="A6" s="5" t="s">
        <v>34</v>
      </c>
      <c r="B6" s="89"/>
      <c r="C6" s="90"/>
      <c r="D6" s="90"/>
      <c r="E6" s="90"/>
      <c r="F6" s="90"/>
      <c r="G6" s="90"/>
      <c r="H6" s="90"/>
      <c r="I6" s="90"/>
      <c r="J6" s="91"/>
      <c r="K6" s="7"/>
      <c r="L6" s="7"/>
      <c r="M6" s="7"/>
    </row>
    <row r="7" spans="1:45" s="4" customFormat="1" ht="20.1" customHeight="1">
      <c r="A7" s="5"/>
      <c r="B7" s="2" t="s">
        <v>48</v>
      </c>
      <c r="C7" s="88"/>
      <c r="D7" s="88"/>
      <c r="E7" s="53" t="s">
        <v>10</v>
      </c>
      <c r="F7" s="54"/>
      <c r="G7" s="3" t="s">
        <v>11</v>
      </c>
      <c r="H7" s="43"/>
      <c r="I7" s="44"/>
      <c r="J7" s="45"/>
      <c r="AR7" s="8"/>
      <c r="AS7" s="8"/>
    </row>
    <row r="8" spans="1:76" s="4" customFormat="1" ht="20.1" customHeight="1">
      <c r="A8" s="5" t="s">
        <v>27</v>
      </c>
      <c r="B8" s="9" t="s">
        <v>4</v>
      </c>
      <c r="C8" s="100"/>
      <c r="D8" s="100"/>
      <c r="E8" s="10"/>
      <c r="F8" s="11"/>
      <c r="G8" s="3" t="s">
        <v>13</v>
      </c>
      <c r="H8" s="43"/>
      <c r="I8" s="44"/>
      <c r="J8" s="45"/>
      <c r="AJ8" s="8"/>
      <c r="AK8" s="8"/>
      <c r="BX8" s="7"/>
    </row>
    <row r="9" spans="1:76" s="4" customFormat="1" ht="20.1" customHeight="1">
      <c r="A9" s="5"/>
      <c r="B9" s="9" t="s">
        <v>5</v>
      </c>
      <c r="C9" s="100"/>
      <c r="D9" s="100"/>
      <c r="E9" s="55" t="s">
        <v>15</v>
      </c>
      <c r="F9" s="56"/>
      <c r="G9" s="3" t="s">
        <v>11</v>
      </c>
      <c r="H9" s="50"/>
      <c r="I9" s="51"/>
      <c r="J9" s="52"/>
      <c r="AJ9" s="8"/>
      <c r="AK9" s="8"/>
      <c r="BX9" s="7"/>
    </row>
    <row r="10" spans="1:82" s="4" customFormat="1" ht="20.1" customHeight="1">
      <c r="A10" s="5" t="s">
        <v>6</v>
      </c>
      <c r="B10" s="9" t="s">
        <v>7</v>
      </c>
      <c r="C10" s="101"/>
      <c r="D10" s="101"/>
      <c r="E10" s="12"/>
      <c r="F10" s="11"/>
      <c r="G10" s="3" t="s">
        <v>13</v>
      </c>
      <c r="H10" s="43"/>
      <c r="I10" s="44"/>
      <c r="J10" s="45"/>
      <c r="AP10" s="8"/>
      <c r="AQ10" s="8"/>
      <c r="CD10" s="7"/>
    </row>
    <row r="11" spans="1:84" s="4" customFormat="1" ht="20.1" customHeight="1">
      <c r="A11" s="13"/>
      <c r="B11" s="3" t="s">
        <v>8</v>
      </c>
      <c r="C11" s="88"/>
      <c r="D11" s="88"/>
      <c r="E11" s="12"/>
      <c r="F11" s="11"/>
      <c r="G11" s="3" t="s">
        <v>12</v>
      </c>
      <c r="H11" s="43"/>
      <c r="I11" s="44"/>
      <c r="J11" s="45"/>
      <c r="AR11" s="8"/>
      <c r="AS11" s="8"/>
      <c r="CF11" s="7"/>
    </row>
    <row r="12" spans="1:84" s="4" customFormat="1" ht="20.1" customHeight="1">
      <c r="A12" s="13"/>
      <c r="B12" s="3" t="s">
        <v>9</v>
      </c>
      <c r="C12" s="101"/>
      <c r="D12" s="101"/>
      <c r="E12" s="12"/>
      <c r="F12" s="11"/>
      <c r="G12" s="3" t="s">
        <v>14</v>
      </c>
      <c r="H12" s="50"/>
      <c r="I12" s="51"/>
      <c r="J12" s="52"/>
      <c r="AR12" s="8"/>
      <c r="AS12" s="8"/>
      <c r="CF12" s="7"/>
    </row>
    <row r="13" spans="1:47" s="4" customFormat="1" ht="21.6" customHeight="1">
      <c r="A13" s="46" t="s">
        <v>31</v>
      </c>
      <c r="B13" s="47"/>
      <c r="C13" s="47"/>
      <c r="D13" s="47"/>
      <c r="E13" s="47"/>
      <c r="F13" s="47"/>
      <c r="G13" s="14"/>
      <c r="H13" s="14"/>
      <c r="I13" s="14"/>
      <c r="J13" s="15"/>
      <c r="AT13" s="8"/>
      <c r="AU13" s="8"/>
    </row>
    <row r="14" spans="1:47" s="4" customFormat="1" ht="21" customHeight="1" thickBot="1">
      <c r="A14" s="69" t="s">
        <v>55</v>
      </c>
      <c r="B14" s="70"/>
      <c r="C14" s="70"/>
      <c r="D14" s="70"/>
      <c r="E14" s="70"/>
      <c r="F14" s="70"/>
      <c r="G14" s="70"/>
      <c r="H14" s="70"/>
      <c r="I14" s="70"/>
      <c r="J14" s="71"/>
      <c r="AT14" s="1"/>
      <c r="AU14" s="1"/>
    </row>
    <row r="15" spans="1:10" s="4" customFormat="1" ht="38.4" customHeight="1" thickBot="1">
      <c r="A15" s="16" t="s">
        <v>29</v>
      </c>
      <c r="B15" s="17" t="s">
        <v>24</v>
      </c>
      <c r="C15" s="17" t="s">
        <v>25</v>
      </c>
      <c r="D15" s="17" t="s">
        <v>36</v>
      </c>
      <c r="E15" s="18" t="s">
        <v>16</v>
      </c>
      <c r="F15" s="18" t="s">
        <v>17</v>
      </c>
      <c r="G15" s="18" t="s">
        <v>18</v>
      </c>
      <c r="H15" s="18" t="s">
        <v>19</v>
      </c>
      <c r="I15" s="94" t="s">
        <v>20</v>
      </c>
      <c r="J15" s="95"/>
    </row>
    <row r="16" spans="1:10" s="4" customFormat="1" ht="20.1" customHeight="1">
      <c r="A16" s="57" t="s">
        <v>37</v>
      </c>
      <c r="B16" s="60" t="s">
        <v>21</v>
      </c>
      <c r="C16" s="60" t="s">
        <v>38</v>
      </c>
      <c r="D16" s="19" t="s">
        <v>39</v>
      </c>
      <c r="E16" s="20">
        <v>0</v>
      </c>
      <c r="F16" s="20">
        <v>0</v>
      </c>
      <c r="G16" s="21">
        <v>0</v>
      </c>
      <c r="H16" s="21">
        <v>0</v>
      </c>
      <c r="I16" s="111">
        <f>E16*1500+F16*2000+G16*2500+H16*2500</f>
        <v>0</v>
      </c>
      <c r="J16" s="112"/>
    </row>
    <row r="17" spans="1:10" s="4" customFormat="1" ht="20.1" customHeight="1">
      <c r="A17" s="58"/>
      <c r="B17" s="61"/>
      <c r="C17" s="61"/>
      <c r="D17" s="22" t="s">
        <v>40</v>
      </c>
      <c r="E17" s="23">
        <v>0</v>
      </c>
      <c r="F17" s="23">
        <v>0</v>
      </c>
      <c r="G17" s="24">
        <v>0</v>
      </c>
      <c r="H17" s="24">
        <v>0</v>
      </c>
      <c r="I17" s="98">
        <f>E17*1000+F17*1500+G17*2000+H17*2000</f>
        <v>0</v>
      </c>
      <c r="J17" s="99"/>
    </row>
    <row r="18" spans="1:10" s="4" customFormat="1" ht="20.1" customHeight="1" thickBot="1">
      <c r="A18" s="59"/>
      <c r="B18" s="62"/>
      <c r="C18" s="62"/>
      <c r="D18" s="25" t="s">
        <v>41</v>
      </c>
      <c r="E18" s="26">
        <v>0</v>
      </c>
      <c r="F18" s="26">
        <v>0</v>
      </c>
      <c r="G18" s="27">
        <v>0</v>
      </c>
      <c r="H18" s="27">
        <v>0</v>
      </c>
      <c r="I18" s="67">
        <f>E18*500+F18*1000+G18*1500+H18*1500</f>
        <v>0</v>
      </c>
      <c r="J18" s="68"/>
    </row>
    <row r="19" spans="1:10" s="4" customFormat="1" ht="20.1" customHeight="1">
      <c r="A19" s="108" t="s">
        <v>42</v>
      </c>
      <c r="B19" s="60" t="s">
        <v>21</v>
      </c>
      <c r="C19" s="60" t="s">
        <v>43</v>
      </c>
      <c r="D19" s="19" t="s">
        <v>39</v>
      </c>
      <c r="E19" s="20">
        <v>0</v>
      </c>
      <c r="F19" s="20">
        <v>0</v>
      </c>
      <c r="G19" s="21">
        <v>0</v>
      </c>
      <c r="H19" s="21">
        <v>0</v>
      </c>
      <c r="I19" s="111">
        <f>E19*1500+F19*2000+G19*2500+H19*2500</f>
        <v>0</v>
      </c>
      <c r="J19" s="112"/>
    </row>
    <row r="20" spans="1:10" s="4" customFormat="1" ht="20.1" customHeight="1">
      <c r="A20" s="109"/>
      <c r="B20" s="61"/>
      <c r="C20" s="61"/>
      <c r="D20" s="22" t="s">
        <v>40</v>
      </c>
      <c r="E20" s="23">
        <v>0</v>
      </c>
      <c r="F20" s="23">
        <v>0</v>
      </c>
      <c r="G20" s="24">
        <v>0</v>
      </c>
      <c r="H20" s="24">
        <v>0</v>
      </c>
      <c r="I20" s="98">
        <f>E20*1000+F20*1500+G20*2000+H20*2000</f>
        <v>0</v>
      </c>
      <c r="J20" s="99"/>
    </row>
    <row r="21" spans="1:10" ht="19.5" customHeight="1" thickBot="1">
      <c r="A21" s="110"/>
      <c r="B21" s="62"/>
      <c r="C21" s="62"/>
      <c r="D21" s="25" t="s">
        <v>41</v>
      </c>
      <c r="E21" s="26">
        <v>0</v>
      </c>
      <c r="F21" s="26">
        <v>0</v>
      </c>
      <c r="G21" s="27">
        <v>0</v>
      </c>
      <c r="H21" s="27">
        <v>0</v>
      </c>
      <c r="I21" s="67">
        <f>E21*500+F21*1000+G21*1500+H21*1500</f>
        <v>0</v>
      </c>
      <c r="J21" s="68"/>
    </row>
    <row r="22" spans="1:10" ht="19.5" customHeight="1">
      <c r="A22" s="57" t="s">
        <v>30</v>
      </c>
      <c r="B22" s="60" t="s">
        <v>21</v>
      </c>
      <c r="C22" s="60" t="s">
        <v>22</v>
      </c>
      <c r="D22" s="19" t="s">
        <v>39</v>
      </c>
      <c r="E22" s="20">
        <v>0</v>
      </c>
      <c r="F22" s="20">
        <v>0</v>
      </c>
      <c r="G22" s="21">
        <v>0</v>
      </c>
      <c r="H22" s="21">
        <v>0</v>
      </c>
      <c r="I22" s="111">
        <f>E22*1500+F22*2000+G22*2500+H22*2500</f>
        <v>0</v>
      </c>
      <c r="J22" s="112"/>
    </row>
    <row r="23" spans="1:10" ht="19.5" customHeight="1">
      <c r="A23" s="58"/>
      <c r="B23" s="61"/>
      <c r="C23" s="61"/>
      <c r="D23" s="22" t="s">
        <v>40</v>
      </c>
      <c r="E23" s="23">
        <v>0</v>
      </c>
      <c r="F23" s="23">
        <v>0</v>
      </c>
      <c r="G23" s="24">
        <v>0</v>
      </c>
      <c r="H23" s="24">
        <v>0</v>
      </c>
      <c r="I23" s="98">
        <f>E23*1000+F23*1500+G23*2000+H23*2000</f>
        <v>0</v>
      </c>
      <c r="J23" s="99"/>
    </row>
    <row r="24" spans="1:10" ht="20.1" customHeight="1" thickBot="1">
      <c r="A24" s="59"/>
      <c r="B24" s="62"/>
      <c r="C24" s="62"/>
      <c r="D24" s="25" t="s">
        <v>41</v>
      </c>
      <c r="E24" s="26">
        <v>0</v>
      </c>
      <c r="F24" s="26">
        <v>0</v>
      </c>
      <c r="G24" s="27">
        <v>0</v>
      </c>
      <c r="H24" s="27">
        <v>0</v>
      </c>
      <c r="I24" s="67">
        <f>E24*500+F24*1000+G24*1500+H24*1500</f>
        <v>0</v>
      </c>
      <c r="J24" s="68"/>
    </row>
    <row r="25" spans="1:10" ht="25.5" customHeight="1" thickBot="1">
      <c r="A25" s="76" t="s">
        <v>33</v>
      </c>
      <c r="B25" s="77"/>
      <c r="C25" s="77"/>
      <c r="D25" s="77"/>
      <c r="E25" s="77"/>
      <c r="F25" s="77"/>
      <c r="G25" s="77"/>
      <c r="H25" s="77"/>
      <c r="I25" s="92">
        <f>SUM(I16:I24)</f>
        <v>0</v>
      </c>
      <c r="J25" s="93"/>
    </row>
    <row r="26" spans="1:10" ht="25.5" customHeight="1" thickBot="1">
      <c r="A26" s="63" t="s">
        <v>51</v>
      </c>
      <c r="B26" s="64"/>
      <c r="C26" s="64"/>
      <c r="D26" s="64"/>
      <c r="E26" s="64"/>
      <c r="F26" s="64"/>
      <c r="G26" s="65"/>
      <c r="H26" s="65"/>
      <c r="I26" s="65"/>
      <c r="J26" s="66"/>
    </row>
    <row r="27" spans="1:10" ht="37.8" customHeight="1" thickBot="1">
      <c r="A27" s="28"/>
      <c r="B27" s="29"/>
      <c r="C27" s="29"/>
      <c r="D27" s="29"/>
      <c r="E27" s="29"/>
      <c r="F27" s="29"/>
      <c r="G27" s="16" t="s">
        <v>36</v>
      </c>
      <c r="H27" s="18" t="s">
        <v>19</v>
      </c>
      <c r="I27" s="94" t="s">
        <v>20</v>
      </c>
      <c r="J27" s="95"/>
    </row>
    <row r="28" spans="1:11" ht="33" customHeight="1">
      <c r="A28" s="102" t="s">
        <v>45</v>
      </c>
      <c r="B28" s="103"/>
      <c r="C28" s="103"/>
      <c r="D28" s="103"/>
      <c r="E28" s="103"/>
      <c r="F28" s="104"/>
      <c r="G28" s="30" t="s">
        <v>39</v>
      </c>
      <c r="H28" s="31">
        <v>0</v>
      </c>
      <c r="I28" s="96">
        <f>H28*2500</f>
        <v>0</v>
      </c>
      <c r="J28" s="97"/>
      <c r="K28" s="36"/>
    </row>
    <row r="29" spans="1:10" ht="33" customHeight="1">
      <c r="A29" s="102"/>
      <c r="B29" s="103"/>
      <c r="C29" s="103"/>
      <c r="D29" s="103"/>
      <c r="E29" s="103"/>
      <c r="F29" s="104"/>
      <c r="G29" s="32" t="s">
        <v>40</v>
      </c>
      <c r="H29" s="23">
        <v>0</v>
      </c>
      <c r="I29" s="98">
        <f>H29*2000</f>
        <v>0</v>
      </c>
      <c r="J29" s="99"/>
    </row>
    <row r="30" spans="1:10" ht="33" customHeight="1" thickBot="1">
      <c r="A30" s="105"/>
      <c r="B30" s="106"/>
      <c r="C30" s="106"/>
      <c r="D30" s="106"/>
      <c r="E30" s="106"/>
      <c r="F30" s="107"/>
      <c r="G30" s="33" t="s">
        <v>41</v>
      </c>
      <c r="H30" s="26">
        <v>0</v>
      </c>
      <c r="I30" s="67">
        <f>H30*1500</f>
        <v>0</v>
      </c>
      <c r="J30" s="68"/>
    </row>
    <row r="31" spans="1:10" ht="26.25" customHeight="1" thickBot="1">
      <c r="A31" s="74" t="s">
        <v>44</v>
      </c>
      <c r="B31" s="75"/>
      <c r="C31" s="75"/>
      <c r="D31" s="75"/>
      <c r="E31" s="75"/>
      <c r="F31" s="75"/>
      <c r="G31" s="75"/>
      <c r="H31" s="34">
        <v>0</v>
      </c>
      <c r="I31" s="113">
        <f>H31*5000</f>
        <v>0</v>
      </c>
      <c r="J31" s="93"/>
    </row>
    <row r="32" spans="1:10" ht="26.25" customHeight="1" thickBot="1">
      <c r="A32" s="78" t="s">
        <v>49</v>
      </c>
      <c r="B32" s="77"/>
      <c r="C32" s="77"/>
      <c r="D32" s="77"/>
      <c r="E32" s="77"/>
      <c r="F32" s="77"/>
      <c r="G32" s="77"/>
      <c r="H32" s="79"/>
      <c r="I32" s="114">
        <f>SUM(I28:I31)</f>
        <v>0</v>
      </c>
      <c r="J32" s="114"/>
    </row>
    <row r="33" spans="1:10" ht="22.5" customHeight="1" thickBot="1">
      <c r="A33" s="125" t="s">
        <v>32</v>
      </c>
      <c r="B33" s="126"/>
      <c r="C33" s="126"/>
      <c r="D33" s="126"/>
      <c r="E33" s="126"/>
      <c r="F33" s="126"/>
      <c r="G33" s="126"/>
      <c r="H33" s="122">
        <f>I25+I32</f>
        <v>0</v>
      </c>
      <c r="I33" s="123"/>
      <c r="J33" s="124"/>
    </row>
    <row r="34" spans="1:10" ht="40.8" customHeight="1">
      <c r="A34" s="72" t="s">
        <v>35</v>
      </c>
      <c r="B34" s="72"/>
      <c r="C34" s="73">
        <f ca="1">TODAY()</f>
        <v>45315</v>
      </c>
      <c r="D34" s="127"/>
      <c r="E34" s="115" t="s">
        <v>23</v>
      </c>
      <c r="F34" s="116"/>
      <c r="G34" s="116"/>
      <c r="H34" s="117"/>
      <c r="I34" s="117"/>
      <c r="J34" s="118"/>
    </row>
    <row r="35" spans="1:10" ht="31.8" customHeight="1">
      <c r="A35" s="72"/>
      <c r="B35" s="72"/>
      <c r="C35" s="73"/>
      <c r="D35" s="128"/>
      <c r="E35" s="119"/>
      <c r="F35" s="120"/>
      <c r="G35" s="120"/>
      <c r="H35" s="120"/>
      <c r="I35" s="120"/>
      <c r="J35" s="121"/>
    </row>
    <row r="36" spans="1:7" ht="46.8" customHeight="1">
      <c r="A36" s="37" t="s">
        <v>50</v>
      </c>
      <c r="B36" s="37"/>
      <c r="C36" s="37"/>
      <c r="D36" s="37"/>
      <c r="E36" s="37"/>
      <c r="F36" s="37"/>
      <c r="G36" s="37"/>
    </row>
    <row r="37" spans="1:7" ht="19.5" customHeight="1">
      <c r="A37" s="38" t="s">
        <v>28</v>
      </c>
      <c r="B37" s="38"/>
      <c r="C37" s="38"/>
      <c r="D37" s="38"/>
      <c r="E37" s="38"/>
      <c r="F37" s="38"/>
      <c r="G37" s="38"/>
    </row>
    <row r="38" ht="19.5" customHeight="1"/>
    <row r="39" ht="19.5" customHeight="1"/>
    <row r="40" ht="19.5" customHeight="1">
      <c r="A40" s="4"/>
    </row>
    <row r="41" ht="19.5" customHeight="1">
      <c r="A41" s="35"/>
    </row>
    <row r="42" ht="19.5" customHeight="1"/>
  </sheetData>
  <protectedRanges>
    <protectedRange sqref="E34 A34:D34 G34:J35 H28:H31 E16:H24 F34:F35" name="Oblast2"/>
    <protectedRange sqref="C12:D12 B10:B12 C10:D10 E10:J12 B6:J9" name="Oblast1"/>
  </protectedRanges>
  <mergeCells count="64">
    <mergeCell ref="I31:J31"/>
    <mergeCell ref="I32:J32"/>
    <mergeCell ref="E34:J35"/>
    <mergeCell ref="H33:J33"/>
    <mergeCell ref="A33:G33"/>
    <mergeCell ref="D34:D35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C8:D8"/>
    <mergeCell ref="C9:D9"/>
    <mergeCell ref="C10:D10"/>
    <mergeCell ref="C11:D11"/>
    <mergeCell ref="C12:D12"/>
    <mergeCell ref="B4:C4"/>
    <mergeCell ref="G4:H4"/>
    <mergeCell ref="A1:J1"/>
    <mergeCell ref="D4:E4"/>
    <mergeCell ref="C7:D7"/>
    <mergeCell ref="B6:J6"/>
    <mergeCell ref="A34:B35"/>
    <mergeCell ref="C34:C35"/>
    <mergeCell ref="A31:G31"/>
    <mergeCell ref="A25:H25"/>
    <mergeCell ref="A32:H32"/>
    <mergeCell ref="A28:F30"/>
    <mergeCell ref="C16:C18"/>
    <mergeCell ref="A26:J26"/>
    <mergeCell ref="I30:J30"/>
    <mergeCell ref="H12:J12"/>
    <mergeCell ref="A14:J14"/>
    <mergeCell ref="I25:J25"/>
    <mergeCell ref="I27:J27"/>
    <mergeCell ref="I28:J28"/>
    <mergeCell ref="I29:J29"/>
    <mergeCell ref="A19:A21"/>
    <mergeCell ref="B19:B21"/>
    <mergeCell ref="B22:B24"/>
    <mergeCell ref="A22:A24"/>
    <mergeCell ref="C22:C24"/>
    <mergeCell ref="C19:C21"/>
    <mergeCell ref="I20:J20"/>
    <mergeCell ref="A36:G36"/>
    <mergeCell ref="A37:G37"/>
    <mergeCell ref="B2:J3"/>
    <mergeCell ref="A2:A3"/>
    <mergeCell ref="H10:J10"/>
    <mergeCell ref="A5:J5"/>
    <mergeCell ref="I4:J4"/>
    <mergeCell ref="H9:J9"/>
    <mergeCell ref="E7:F7"/>
    <mergeCell ref="E9:F9"/>
    <mergeCell ref="H7:J7"/>
    <mergeCell ref="H8:J8"/>
    <mergeCell ref="H11:J11"/>
    <mergeCell ref="A13:F13"/>
    <mergeCell ref="A16:A18"/>
    <mergeCell ref="B16:B18"/>
  </mergeCells>
  <printOptions/>
  <pageMargins left="0.2362204724409449" right="0.2362204724409449" top="0.4330708661417323" bottom="0.2362204724409449" header="0.15748031496062992" footer="0.15748031496062992"/>
  <pageSetup fitToHeight="0" fitToWidth="1"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Lenka Kolářová</cp:lastModifiedBy>
  <cp:lastPrinted>2023-01-26T12:17:11Z</cp:lastPrinted>
  <dcterms:created xsi:type="dcterms:W3CDTF">2009-03-05T12:55:05Z</dcterms:created>
  <dcterms:modified xsi:type="dcterms:W3CDTF">2024-01-24T12:01:48Z</dcterms:modified>
  <cp:category/>
  <cp:version/>
  <cp:contentType/>
  <cp:contentStatus/>
</cp:coreProperties>
</file>