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 filterPrivacy="1"/>
  <bookViews>
    <workbookView xWindow="65416" yWindow="65416" windowWidth="29040" windowHeight="15840" activeTab="0"/>
  </bookViews>
  <sheets>
    <sheet name="Závěrečná zpráva" sheetId="3" r:id="rId1"/>
  </sheets>
  <definedNames>
    <definedName name="_xlnm.Print_Area" localSheetId="0">'Závěrečná zpráva'!$A$1:$P$129</definedName>
  </definedNames>
  <calcPr calcId="191029"/>
  <extLst/>
</workbook>
</file>

<file path=xl/sharedStrings.xml><?xml version="1.0" encoding="utf-8"?>
<sst xmlns="http://schemas.openxmlformats.org/spreadsheetml/2006/main" count="105" uniqueCount="85">
  <si>
    <t>Příjemce dotace:</t>
  </si>
  <si>
    <t>Účelový znak:</t>
  </si>
  <si>
    <t>Specifikace vybavení:</t>
  </si>
  <si>
    <t>Předpokládaný počet</t>
  </si>
  <si>
    <t>Předpokládané náklady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</si>
  <si>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</si>
  <si>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</si>
  <si>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</si>
  <si>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</si>
  <si>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</si>
  <si>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</si>
  <si>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</si>
  <si>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</si>
  <si>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>"kontrolní"</t>
  </si>
  <si>
    <t>*</t>
  </si>
  <si>
    <t>Kč/ks</t>
  </si>
  <si>
    <t>nápověda</t>
  </si>
  <si>
    <t xml:space="preserve">V </t>
  </si>
  <si>
    <t>dne</t>
  </si>
  <si>
    <t>(Podpis a razítko statutárního zástupce)</t>
  </si>
  <si>
    <t>Přílohy:</t>
  </si>
  <si>
    <t>Výše celkových nákladů</t>
  </si>
  <si>
    <t>z toho dotace</t>
  </si>
  <si>
    <t>INV/NEIV</t>
  </si>
  <si>
    <t>Výše prostředků dotace</t>
  </si>
  <si>
    <t xml:space="preserve">Celkem </t>
  </si>
  <si>
    <t>z toho INV část</t>
  </si>
  <si>
    <t>z toho NEIV část</t>
  </si>
  <si>
    <t>z toho INV</t>
  </si>
  <si>
    <t>z toho NEIV</t>
  </si>
  <si>
    <t>Konečný stav (dotace)</t>
  </si>
  <si>
    <t>počet kusů žádost vs. skutečný počet</t>
  </si>
  <si>
    <t>poskytnuto</t>
  </si>
  <si>
    <t>Finanční náročnost (tab.2)</t>
  </si>
  <si>
    <t>Finanční náročnost (tab.1)</t>
  </si>
  <si>
    <t>vratka</t>
  </si>
  <si>
    <t>Číslo smlouvy poskytovatele:</t>
  </si>
  <si>
    <t>ZÁVĚREČNÁ ZPRÁVA A FINANČNÍ VYPOŘÁDÁNÍ DOTACE</t>
  </si>
  <si>
    <t>Počet pořízeného zdrav. vybavení-skutečné náklady</t>
  </si>
  <si>
    <t>Prostředky org.</t>
  </si>
  <si>
    <t>ušetřeno inv</t>
  </si>
  <si>
    <t>ušetřeno neiv.</t>
  </si>
  <si>
    <t>přidělená dotace vs.čerpáno z dotace</t>
  </si>
  <si>
    <t>celkové výdaje vs.dotace+org.</t>
  </si>
  <si>
    <t>Předpokládaný počet pořízeného zdrav. vybavení dle smlouvy (příp. ve znění dodatku)</t>
  </si>
  <si>
    <t>Název akce:</t>
  </si>
  <si>
    <t>Místo realizace:</t>
  </si>
  <si>
    <t>C) Čerpáno z dotace celkem:</t>
  </si>
  <si>
    <t>D) Popis realizace předmětu podpory:</t>
  </si>
  <si>
    <t>E) Kvalitativní a kvantitativní výstupy předmětu podpory:</t>
  </si>
  <si>
    <t>F) Přínos předmětu podpory pro cílové skupiny:</t>
  </si>
  <si>
    <t>G) Celkové zhodnocení předmětu podpory:</t>
  </si>
  <si>
    <t>H) Prohlášení příjemce dotace:</t>
  </si>
  <si>
    <t>Charakter akce:</t>
  </si>
  <si>
    <t>Podrobný popis výsledného stavu:</t>
  </si>
  <si>
    <t xml:space="preserve">Obnova dlouhodobého majetku </t>
  </si>
  <si>
    <t>z toho vlastní prostředky organizace</t>
  </si>
  <si>
    <t xml:space="preserve">z dotace </t>
  </si>
  <si>
    <t>inv.</t>
  </si>
  <si>
    <t xml:space="preserve">neinv. </t>
  </si>
  <si>
    <t>barvou jsou zamčené</t>
  </si>
  <si>
    <t xml:space="preserve">buňky v tabulkách a sloupce tabulek označeny zelenou </t>
  </si>
  <si>
    <t>čerpána dotace</t>
  </si>
  <si>
    <t>00098</t>
  </si>
  <si>
    <t>Požadavek od ÚK</t>
  </si>
  <si>
    <t>z toho požadavek od Ústeckého kraje</t>
  </si>
  <si>
    <t>Název a číslo projektu:</t>
  </si>
  <si>
    <t>Výše přidělené dotace (po případných změnách):</t>
  </si>
  <si>
    <t>Zdravotnické prostředky přístrojového a diagnostického charakteru  (*vypište jednotlivé druhy)</t>
  </si>
  <si>
    <t>tab. 1)</t>
  </si>
  <si>
    <t>Celková výše skutečných nákladů:</t>
  </si>
  <si>
    <t>tab.2)</t>
  </si>
  <si>
    <t>-</t>
  </si>
  <si>
    <t>rekonstrukce</t>
  </si>
  <si>
    <t>oprava a udržování</t>
  </si>
  <si>
    <t xml:space="preserve">technické zhodnocení do limitu </t>
  </si>
  <si>
    <t>technické zhodnocení nad limit</t>
  </si>
  <si>
    <r>
      <t xml:space="preserve">v rámci programu </t>
    </r>
    <r>
      <rPr>
        <b/>
        <sz val="16"/>
        <color theme="1"/>
        <rFont val="Calibri"/>
        <family val="2"/>
        <scheme val="minor"/>
      </rPr>
      <t>"Podpora vybraných služeb zdravotní péče 2024" - Okruh 2</t>
    </r>
  </si>
  <si>
    <t>24/SML…./SoPD/ZD</t>
  </si>
  <si>
    <t>dle smlouvy o poskytnutí dotace</t>
  </si>
  <si>
    <t xml:space="preserve">A) Vybavení prostor poskytovatele hospicové a paliativní péče </t>
  </si>
  <si>
    <t>Přístrojové vybavení lůžek hospicové a paliativní péče (*vypište jednotlivé druhy)</t>
  </si>
  <si>
    <t>Další vhodné vybavení hospicové a paliativní péče (*vypište jednotlivé druhy)</t>
  </si>
  <si>
    <t>B) Obnova dlouhodobého majetku poskytovatele hospicové a paliativní péče</t>
  </si>
  <si>
    <t xml:space="preserve">Vybavení prostor poskyt. hospicové a paliativní péče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</si>
</sst>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6" tint="0.39998000860214233"/>
      <name val="Calibri"/>
      <family val="2"/>
      <scheme val="minor"/>
    </font>
    <font>
      <sz val="14"/>
      <color theme="6" tint="0.39998000860214233"/>
      <name val="Calibri"/>
      <family val="2"/>
      <scheme val="minor"/>
    </font>
    <font>
      <sz val="14"/>
      <color theme="6" tint="0.5999900102615356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6" tint="0.39998000860214233"/>
      <name val="Calibri"/>
      <family val="2"/>
      <scheme val="minor"/>
    </font>
    <font>
      <sz val="12"/>
      <color theme="6" tint="0.599990010261535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6" tint="0.3999800086021423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6" tint="0.39998000860214233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sz val="12"/>
      <color theme="1"/>
      <name val="+mn-cs"/>
      <family val="2"/>
    </font>
    <font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5">
    <xf numFmtId="0" fontId="0" fillId="0" borderId="0" xfId="0"/>
    <xf numFmtId="0" fontId="7" fillId="0" borderId="0" xfId="0" applyFont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/>
    <xf numFmtId="0" fontId="8" fillId="2" borderId="1" xfId="0" applyFont="1" applyFill="1" applyBorder="1" applyAlignment="1" applyProtection="1">
      <alignment horizontal="center"/>
      <protection hidden="1"/>
    </xf>
    <xf numFmtId="0" fontId="3" fillId="0" borderId="0" xfId="0" applyFont="1"/>
    <xf numFmtId="0" fontId="10" fillId="2" borderId="0" xfId="0" applyFont="1" applyFill="1"/>
    <xf numFmtId="0" fontId="5" fillId="0" borderId="0" xfId="0" applyFont="1" applyAlignment="1" applyProtection="1">
      <alignment horizontal="left"/>
      <protection locked="0"/>
    </xf>
    <xf numFmtId="49" fontId="3" fillId="0" borderId="2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3" fillId="0" borderId="3" xfId="0" applyFont="1" applyBorder="1" applyProtection="1">
      <protection locked="0"/>
    </xf>
    <xf numFmtId="0" fontId="12" fillId="0" borderId="0" xfId="0" applyFont="1"/>
    <xf numFmtId="0" fontId="11" fillId="0" borderId="0" xfId="0" applyFont="1"/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15" fillId="0" borderId="0" xfId="0" applyFont="1"/>
    <xf numFmtId="0" fontId="14" fillId="0" borderId="0" xfId="0" applyFont="1"/>
    <xf numFmtId="164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hidden="1"/>
    </xf>
    <xf numFmtId="4" fontId="2" fillId="0" borderId="9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2" fillId="2" borderId="11" xfId="0" applyNumberFormat="1" applyFont="1" applyFill="1" applyBorder="1" applyProtection="1">
      <protection hidden="1"/>
    </xf>
    <xf numFmtId="0" fontId="2" fillId="0" borderId="12" xfId="0" applyFont="1" applyBorder="1" applyAlignment="1" applyProtection="1">
      <alignment horizontal="center"/>
      <protection locked="0"/>
    </xf>
    <xf numFmtId="4" fontId="2" fillId="0" borderId="13" xfId="0" applyNumberFormat="1" applyFont="1" applyBorder="1" applyProtection="1">
      <protection hidden="1"/>
    </xf>
    <xf numFmtId="4" fontId="2" fillId="0" borderId="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2" borderId="15" xfId="0" applyNumberFormat="1" applyFont="1" applyFill="1" applyBorder="1" applyProtection="1">
      <protection hidden="1"/>
    </xf>
    <xf numFmtId="0" fontId="2" fillId="0" borderId="16" xfId="0" applyFont="1" applyBorder="1" applyAlignment="1" applyProtection="1">
      <alignment horizontal="center"/>
      <protection locked="0"/>
    </xf>
    <xf numFmtId="4" fontId="2" fillId="0" borderId="17" xfId="0" applyNumberFormat="1" applyFont="1" applyBorder="1" applyProtection="1">
      <protection hidden="1"/>
    </xf>
    <xf numFmtId="4" fontId="2" fillId="0" borderId="18" xfId="0" applyNumberFormat="1" applyFont="1" applyBorder="1" applyProtection="1">
      <protection locked="0"/>
    </xf>
    <xf numFmtId="4" fontId="2" fillId="0" borderId="17" xfId="0" applyNumberFormat="1" applyFont="1" applyBorder="1" applyProtection="1">
      <protection locked="0"/>
    </xf>
    <xf numFmtId="4" fontId="2" fillId="0" borderId="19" xfId="0" applyNumberFormat="1" applyFont="1" applyBorder="1" applyProtection="1">
      <protection locked="0"/>
    </xf>
    <xf numFmtId="4" fontId="2" fillId="2" borderId="20" xfId="0" applyNumberFormat="1" applyFont="1" applyFill="1" applyBorder="1" applyProtection="1">
      <protection hidden="1"/>
    </xf>
    <xf numFmtId="0" fontId="2" fillId="0" borderId="21" xfId="0" applyFont="1" applyBorder="1" applyAlignment="1" applyProtection="1">
      <alignment horizontal="center"/>
      <protection locked="0"/>
    </xf>
    <xf numFmtId="4" fontId="2" fillId="0" borderId="22" xfId="0" applyNumberFormat="1" applyFont="1" applyBorder="1" applyProtection="1">
      <protection hidden="1"/>
    </xf>
    <xf numFmtId="4" fontId="2" fillId="0" borderId="22" xfId="0" applyNumberFormat="1" applyFont="1" applyBorder="1" applyProtection="1">
      <protection locked="0"/>
    </xf>
    <xf numFmtId="4" fontId="2" fillId="0" borderId="23" xfId="0" applyNumberFormat="1" applyFont="1" applyBorder="1" applyProtection="1">
      <protection locked="0"/>
    </xf>
    <xf numFmtId="0" fontId="2" fillId="0" borderId="24" xfId="0" applyFont="1" applyBorder="1" applyAlignment="1" applyProtection="1">
      <alignment horizontal="center"/>
      <protection locked="0"/>
    </xf>
    <xf numFmtId="4" fontId="2" fillId="0" borderId="25" xfId="0" applyNumberFormat="1" applyFont="1" applyBorder="1" applyProtection="1">
      <protection locked="0"/>
    </xf>
    <xf numFmtId="4" fontId="2" fillId="0" borderId="26" xfId="0" applyNumberFormat="1" applyFont="1" applyBorder="1" applyProtection="1">
      <protection locked="0"/>
    </xf>
    <xf numFmtId="0" fontId="2" fillId="0" borderId="27" xfId="0" applyFont="1" applyBorder="1" applyAlignment="1" applyProtection="1">
      <alignment horizontal="center"/>
      <protection locked="0"/>
    </xf>
    <xf numFmtId="4" fontId="2" fillId="0" borderId="28" xfId="0" applyNumberFormat="1" applyFont="1" applyBorder="1" applyProtection="1">
      <protection locked="0"/>
    </xf>
    <xf numFmtId="4" fontId="2" fillId="2" borderId="29" xfId="0" applyNumberFormat="1" applyFont="1" applyFill="1" applyBorder="1" applyProtection="1">
      <protection hidden="1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4" fontId="2" fillId="0" borderId="31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2" fillId="2" borderId="32" xfId="0" applyNumberFormat="1" applyFont="1" applyFill="1" applyBorder="1" applyProtection="1">
      <protection hidden="1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4" fillId="0" borderId="5" xfId="0" applyFont="1" applyBorder="1" applyProtection="1">
      <protection locked="0"/>
    </xf>
    <xf numFmtId="0" fontId="4" fillId="0" borderId="35" xfId="0" applyFont="1" applyBorder="1" applyProtection="1">
      <protection locked="0"/>
    </xf>
    <xf numFmtId="4" fontId="4" fillId="0" borderId="3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36" xfId="0" applyNumberFormat="1" applyFont="1" applyBorder="1" applyProtection="1">
      <protection locked="0"/>
    </xf>
    <xf numFmtId="4" fontId="4" fillId="0" borderId="4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4" fontId="17" fillId="2" borderId="1" xfId="0" applyNumberFormat="1" applyFont="1" applyFill="1" applyBorder="1" applyProtection="1">
      <protection hidden="1"/>
    </xf>
    <xf numFmtId="0" fontId="4" fillId="2" borderId="37" xfId="0" applyFont="1" applyFill="1" applyBorder="1"/>
    <xf numFmtId="4" fontId="4" fillId="2" borderId="38" xfId="0" applyNumberFormat="1" applyFont="1" applyFill="1" applyBorder="1" applyProtection="1">
      <protection hidden="1"/>
    </xf>
    <xf numFmtId="0" fontId="15" fillId="0" borderId="37" xfId="0" applyFont="1" applyBorder="1"/>
    <xf numFmtId="164" fontId="15" fillId="0" borderId="38" xfId="0" applyNumberFormat="1" applyFont="1" applyBorder="1"/>
    <xf numFmtId="0" fontId="4" fillId="2" borderId="5" xfId="0" applyFont="1" applyFill="1" applyBorder="1" applyProtection="1">
      <protection locked="0"/>
    </xf>
    <xf numFmtId="4" fontId="4" fillId="2" borderId="6" xfId="0" applyNumberFormat="1" applyFont="1" applyFill="1" applyBorder="1" applyProtection="1">
      <protection hidden="1"/>
    </xf>
    <xf numFmtId="0" fontId="15" fillId="0" borderId="5" xfId="0" applyFont="1" applyBorder="1"/>
    <xf numFmtId="164" fontId="15" fillId="0" borderId="6" xfId="0" applyNumberFormat="1" applyFont="1" applyBorder="1"/>
    <xf numFmtId="4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/>
    <xf numFmtId="0" fontId="4" fillId="0" borderId="0" xfId="0" applyFont="1"/>
    <xf numFmtId="0" fontId="2" fillId="0" borderId="30" xfId="0" applyFont="1" applyBorder="1"/>
    <xf numFmtId="0" fontId="2" fillId="0" borderId="0" xfId="0" applyFont="1" applyAlignment="1">
      <alignment horizontal="center"/>
    </xf>
    <xf numFmtId="164" fontId="4" fillId="0" borderId="39" xfId="0" applyNumberFormat="1" applyFont="1" applyBorder="1" applyProtection="1">
      <protection locked="0"/>
    </xf>
    <xf numFmtId="164" fontId="2" fillId="0" borderId="0" xfId="0" applyNumberFormat="1" applyFont="1" applyProtection="1">
      <protection locked="0"/>
    </xf>
    <xf numFmtId="164" fontId="2" fillId="0" borderId="32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64" fontId="2" fillId="0" borderId="40" xfId="0" applyNumberFormat="1" applyFont="1" applyBorder="1" applyProtection="1">
      <protection locked="0"/>
    </xf>
    <xf numFmtId="4" fontId="2" fillId="0" borderId="0" xfId="0" applyNumberFormat="1" applyFont="1" applyProtection="1">
      <protection hidden="1"/>
    </xf>
    <xf numFmtId="0" fontId="2" fillId="2" borderId="0" xfId="0" applyFont="1" applyFill="1" applyProtection="1">
      <protection locked="0"/>
    </xf>
    <xf numFmtId="0" fontId="4" fillId="2" borderId="0" xfId="0" applyFont="1" applyFill="1"/>
    <xf numFmtId="49" fontId="2" fillId="0" borderId="0" xfId="0" applyNumberFormat="1" applyFont="1" applyProtection="1">
      <protection locked="0"/>
    </xf>
    <xf numFmtId="0" fontId="2" fillId="0" borderId="25" xfId="0" applyFont="1" applyBorder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/>
    <xf numFmtId="0" fontId="20" fillId="0" borderId="0" xfId="0" applyFont="1"/>
    <xf numFmtId="0" fontId="5" fillId="0" borderId="0" xfId="0" applyFont="1"/>
    <xf numFmtId="0" fontId="5" fillId="2" borderId="0" xfId="0" applyFont="1" applyFill="1" applyProtection="1">
      <protection locked="0"/>
    </xf>
    <xf numFmtId="0" fontId="5" fillId="2" borderId="0" xfId="0" applyFont="1" applyFill="1"/>
    <xf numFmtId="165" fontId="3" fillId="0" borderId="13" xfId="0" applyNumberFormat="1" applyFont="1" applyBorder="1" applyProtection="1">
      <protection locked="0"/>
    </xf>
    <xf numFmtId="0" fontId="5" fillId="0" borderId="13" xfId="0" applyFont="1" applyBorder="1" applyProtection="1">
      <protection hidden="1"/>
    </xf>
    <xf numFmtId="0" fontId="0" fillId="2" borderId="0" xfId="0" applyFill="1" applyProtection="1">
      <protection locked="0"/>
    </xf>
    <xf numFmtId="0" fontId="23" fillId="0" borderId="37" xfId="0" applyFont="1" applyBorder="1"/>
    <xf numFmtId="0" fontId="0" fillId="0" borderId="41" xfId="0" applyBorder="1"/>
    <xf numFmtId="0" fontId="0" fillId="0" borderId="38" xfId="0" applyBorder="1"/>
    <xf numFmtId="0" fontId="22" fillId="0" borderId="0" xfId="0" applyFont="1" applyProtection="1">
      <protection locked="0"/>
    </xf>
    <xf numFmtId="0" fontId="24" fillId="0" borderId="28" xfId="0" applyFont="1" applyBorder="1" applyProtection="1">
      <protection locked="0"/>
    </xf>
    <xf numFmtId="164" fontId="0" fillId="2" borderId="29" xfId="0" applyNumberFormat="1" applyFill="1" applyBorder="1" applyAlignment="1" applyProtection="1">
      <alignment horizontal="center"/>
      <protection hidden="1"/>
    </xf>
    <xf numFmtId="0" fontId="21" fillId="0" borderId="5" xfId="0" applyFont="1" applyBorder="1"/>
    <xf numFmtId="164" fontId="0" fillId="2" borderId="42" xfId="0" applyNumberFormat="1" applyFill="1" applyBorder="1" applyAlignment="1" applyProtection="1">
      <alignment horizontal="center"/>
      <protection hidden="1"/>
    </xf>
    <xf numFmtId="164" fontId="22" fillId="2" borderId="1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Protection="1">
      <protection locked="0"/>
    </xf>
    <xf numFmtId="164" fontId="22" fillId="2" borderId="29" xfId="0" applyNumberFormat="1" applyFont="1" applyFill="1" applyBorder="1" applyAlignment="1" applyProtection="1">
      <alignment horizontal="center"/>
      <protection hidden="1"/>
    </xf>
    <xf numFmtId="164" fontId="21" fillId="0" borderId="0" xfId="0" applyNumberFormat="1" applyFont="1" applyProtection="1">
      <protection locked="0"/>
    </xf>
    <xf numFmtId="164" fontId="22" fillId="2" borderId="15" xfId="0" applyNumberFormat="1" applyFont="1" applyFill="1" applyBorder="1" applyAlignment="1" applyProtection="1">
      <alignment horizontal="center"/>
      <protection hidden="1"/>
    </xf>
    <xf numFmtId="164" fontId="22" fillId="2" borderId="20" xfId="0" applyNumberFormat="1" applyFont="1" applyFill="1" applyBorder="1" applyAlignment="1" applyProtection="1">
      <alignment horizontal="center"/>
      <protection hidden="1"/>
    </xf>
    <xf numFmtId="0" fontId="21" fillId="0" borderId="0" xfId="0" applyFont="1"/>
    <xf numFmtId="0" fontId="8" fillId="0" borderId="36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42" xfId="0" applyNumberFormat="1" applyBorder="1" applyAlignment="1" applyProtection="1">
      <alignment horizontal="center"/>
      <protection locked="0"/>
    </xf>
    <xf numFmtId="164" fontId="25" fillId="2" borderId="1" xfId="0" applyNumberFormat="1" applyFont="1" applyFill="1" applyBorder="1" applyAlignment="1" applyProtection="1">
      <alignment horizontal="center"/>
      <protection hidden="1"/>
    </xf>
    <xf numFmtId="4" fontId="24" fillId="0" borderId="11" xfId="0" applyNumberFormat="1" applyFont="1" applyBorder="1" applyProtection="1">
      <protection hidden="1"/>
    </xf>
    <xf numFmtId="0" fontId="19" fillId="2" borderId="0" xfId="0" applyFont="1" applyFill="1" applyProtection="1">
      <protection locked="0"/>
    </xf>
    <xf numFmtId="0" fontId="18" fillId="2" borderId="0" xfId="0" applyFont="1" applyFill="1" applyProtection="1">
      <protection locked="0"/>
    </xf>
    <xf numFmtId="164" fontId="22" fillId="2" borderId="43" xfId="0" applyNumberFormat="1" applyFont="1" applyFill="1" applyBorder="1" applyAlignment="1" applyProtection="1">
      <alignment horizontal="center"/>
      <protection hidden="1"/>
    </xf>
    <xf numFmtId="164" fontId="26" fillId="2" borderId="29" xfId="0" applyNumberFormat="1" applyFont="1" applyFill="1" applyBorder="1" applyAlignment="1" applyProtection="1">
      <alignment horizontal="center"/>
      <protection hidden="1"/>
    </xf>
    <xf numFmtId="164" fontId="26" fillId="2" borderId="20" xfId="0" applyNumberFormat="1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0" fillId="0" borderId="2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7" xfId="0" applyBorder="1" applyProtection="1">
      <protection locked="0"/>
    </xf>
    <xf numFmtId="4" fontId="0" fillId="2" borderId="25" xfId="0" applyNumberFormat="1" applyFill="1" applyBorder="1" applyAlignment="1" applyProtection="1">
      <alignment horizontal="center"/>
      <protection hidden="1"/>
    </xf>
    <xf numFmtId="164" fontId="0" fillId="2" borderId="44" xfId="0" applyNumberFormat="1" applyFill="1" applyBorder="1" applyAlignment="1" applyProtection="1">
      <alignment horizontal="center"/>
      <protection hidden="1"/>
    </xf>
    <xf numFmtId="164" fontId="22" fillId="2" borderId="25" xfId="0" applyNumberFormat="1" applyFont="1" applyFill="1" applyBorder="1" applyAlignment="1" applyProtection="1">
      <alignment horizontal="center"/>
      <protection hidden="1"/>
    </xf>
    <xf numFmtId="164" fontId="22" fillId="2" borderId="3" xfId="0" applyNumberFormat="1" applyFont="1" applyFill="1" applyBorder="1" applyAlignment="1" applyProtection="1">
      <alignment horizontal="center"/>
      <protection hidden="1"/>
    </xf>
    <xf numFmtId="164" fontId="22" fillId="2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7" fillId="0" borderId="0" xfId="0" applyFont="1"/>
    <xf numFmtId="4" fontId="28" fillId="0" borderId="13" xfId="0" applyNumberFormat="1" applyFont="1" applyBorder="1" applyProtection="1">
      <protection hidden="1"/>
    </xf>
    <xf numFmtId="0" fontId="2" fillId="0" borderId="0" xfId="0" applyFont="1" applyAlignment="1" applyProtection="1">
      <alignment vertical="top"/>
      <protection locked="0"/>
    </xf>
    <xf numFmtId="0" fontId="2" fillId="0" borderId="30" xfId="0" applyFont="1" applyBorder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164" fontId="22" fillId="2" borderId="45" xfId="0" applyNumberFormat="1" applyFont="1" applyFill="1" applyBorder="1" applyAlignment="1" applyProtection="1">
      <alignment horizontal="center"/>
      <protection hidden="1"/>
    </xf>
    <xf numFmtId="164" fontId="22" fillId="2" borderId="46" xfId="0" applyNumberFormat="1" applyFont="1" applyFill="1" applyBorder="1" applyAlignment="1" applyProtection="1">
      <alignment horizontal="center"/>
      <protection hidden="1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164" fontId="0" fillId="0" borderId="49" xfId="0" applyNumberFormat="1" applyBorder="1" applyAlignment="1" applyProtection="1">
      <alignment horizontal="center"/>
      <protection hidden="1"/>
    </xf>
    <xf numFmtId="164" fontId="0" fillId="0" borderId="50" xfId="0" applyNumberFormat="1" applyBorder="1" applyAlignment="1" applyProtection="1">
      <alignment horizontal="center"/>
      <protection hidden="1"/>
    </xf>
    <xf numFmtId="164" fontId="0" fillId="0" borderId="51" xfId="0" applyNumberFormat="1" applyBorder="1" applyAlignment="1" applyProtection="1">
      <alignment horizontal="center"/>
      <protection hidden="1"/>
    </xf>
    <xf numFmtId="164" fontId="0" fillId="0" borderId="52" xfId="0" applyNumberFormat="1" applyBorder="1" applyAlignment="1" applyProtection="1">
      <alignment horizontal="center"/>
      <protection hidden="1"/>
    </xf>
    <xf numFmtId="164" fontId="22" fillId="0" borderId="45" xfId="0" applyNumberFormat="1" applyFont="1" applyBorder="1" applyAlignment="1" applyProtection="1">
      <alignment horizontal="center"/>
      <protection hidden="1"/>
    </xf>
    <xf numFmtId="164" fontId="22" fillId="0" borderId="46" xfId="0" applyNumberFormat="1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locked="0"/>
    </xf>
    <xf numFmtId="164" fontId="23" fillId="0" borderId="35" xfId="0" applyNumberFormat="1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65" fontId="3" fillId="0" borderId="28" xfId="0" applyNumberFormat="1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/>
      <protection locked="0"/>
    </xf>
    <xf numFmtId="165" fontId="3" fillId="0" borderId="27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wrapText="1"/>
    </xf>
    <xf numFmtId="0" fontId="0" fillId="0" borderId="2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48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2" fillId="2" borderId="49" xfId="0" applyNumberFormat="1" applyFont="1" applyFill="1" applyBorder="1" applyAlignment="1" applyProtection="1">
      <alignment horizontal="center"/>
      <protection hidden="1"/>
    </xf>
    <xf numFmtId="164" fontId="22" fillId="2" borderId="50" xfId="0" applyNumberFormat="1" applyFont="1" applyFill="1" applyBorder="1" applyAlignment="1" applyProtection="1">
      <alignment horizontal="center"/>
      <protection hidden="1"/>
    </xf>
    <xf numFmtId="164" fontId="22" fillId="2" borderId="36" xfId="0" applyNumberFormat="1" applyFont="1" applyFill="1" applyBorder="1" applyAlignment="1" applyProtection="1">
      <alignment horizontal="center"/>
      <protection hidden="1"/>
    </xf>
    <xf numFmtId="164" fontId="22" fillId="2" borderId="43" xfId="0" applyNumberFormat="1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30" xfId="0" applyFont="1" applyBorder="1"/>
    <xf numFmtId="0" fontId="5" fillId="0" borderId="28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27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46" xfId="0" applyFont="1" applyBorder="1" applyAlignment="1" applyProtection="1">
      <alignment horizontal="left"/>
      <protection locked="0"/>
    </xf>
    <xf numFmtId="2" fontId="4" fillId="0" borderId="37" xfId="0" applyNumberFormat="1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wrapText="1"/>
      <protection hidden="1"/>
    </xf>
    <xf numFmtId="0" fontId="4" fillId="2" borderId="48" xfId="0" applyFont="1" applyFill="1" applyBorder="1" applyAlignment="1" applyProtection="1">
      <alignment horizontal="center" wrapText="1"/>
      <protection hidden="1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52" xfId="0" applyFont="1" applyFill="1" applyBorder="1" applyAlignment="1" applyProtection="1">
      <alignment horizontal="center" vertical="center" wrapText="1"/>
      <protection hidden="1"/>
    </xf>
    <xf numFmtId="0" fontId="4" fillId="2" borderId="55" xfId="0" applyFont="1" applyFill="1" applyBorder="1" applyAlignment="1" applyProtection="1">
      <alignment horizontal="center" vertical="center" wrapText="1"/>
      <protection hidden="1"/>
    </xf>
    <xf numFmtId="4" fontId="4" fillId="0" borderId="35" xfId="0" applyNumberFormat="1" applyFont="1" applyBorder="1" applyAlignment="1" applyProtection="1">
      <alignment horizontal="right"/>
      <protection locked="0"/>
    </xf>
    <xf numFmtId="2" fontId="4" fillId="0" borderId="41" xfId="0" applyNumberFormat="1" applyFont="1" applyBorder="1" applyAlignment="1" applyProtection="1">
      <alignment horizontal="left" vertical="center" wrapText="1"/>
      <protection locked="0"/>
    </xf>
    <xf numFmtId="2" fontId="4" fillId="0" borderId="47" xfId="0" applyNumberFormat="1" applyFont="1" applyBorder="1" applyAlignment="1" applyProtection="1">
      <alignment horizontal="left" vertical="center" wrapText="1"/>
      <protection locked="0"/>
    </xf>
    <xf numFmtId="2" fontId="4" fillId="0" borderId="0" xfId="0" applyNumberFormat="1" applyFont="1" applyAlignment="1" applyProtection="1">
      <alignment horizontal="left" vertical="center" wrapText="1"/>
      <protection locked="0"/>
    </xf>
    <xf numFmtId="2" fontId="4" fillId="0" borderId="5" xfId="0" applyNumberFormat="1" applyFont="1" applyBorder="1" applyAlignment="1" applyProtection="1">
      <alignment horizontal="left" vertical="center" wrapText="1"/>
      <protection locked="0"/>
    </xf>
    <xf numFmtId="2" fontId="4" fillId="0" borderId="35" xfId="0" applyNumberFormat="1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50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106</xdr:row>
      <xdr:rowOff>0</xdr:rowOff>
    </xdr:from>
    <xdr:to>
      <xdr:col>16</xdr:col>
      <xdr:colOff>0</xdr:colOff>
      <xdr:row>112</xdr:row>
      <xdr:rowOff>104775</xdr:rowOff>
    </xdr:to>
    <xdr:sp macro="" textlink="">
      <xdr:nvSpPr>
        <xdr:cNvPr id="7" name="TextovéPole 6"/>
        <xdr:cNvSpPr txBox="1"/>
      </xdr:nvSpPr>
      <xdr:spPr>
        <a:xfrm>
          <a:off x="609600" y="31261050"/>
          <a:ext cx="13611225" cy="1819275"/>
        </a:xfrm>
        <a:prstGeom prst="rect">
          <a:avLst/>
        </a:prstGeom>
        <a:solidFill>
          <a:srgbClr val="D7E4BC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cs-CZ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Příjemce dotace prohlašuje, že v případě, je-li plátcem daně z přidané hodnoty s nárokem na uplatnění odpočtu této daně, dotace na úhradu daně </a:t>
          </a:r>
          <a:r>
            <a:rPr lang="cs-CZ" sz="1200"/>
            <a:t> </a:t>
          </a:r>
          <a:r>
            <a:rPr lang="cs-CZ" sz="12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z přidané hodnoty nebyla použita na její úhradu. </a:t>
          </a:r>
          <a:r>
            <a:rPr lang="cs-CZ" sz="12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noFill/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4"/>
  <sheetViews>
    <sheetView tabSelected="1" view="pageBreakPreview" zoomScale="70" zoomScaleSheetLayoutView="70" workbookViewId="0" topLeftCell="A3">
      <selection activeCell="O6" sqref="O6"/>
    </sheetView>
  </sheetViews>
  <sheetFormatPr defaultColWidth="9.140625" defaultRowHeight="15"/>
  <cols>
    <col min="2" max="2" width="9.140625" style="0" customWidth="1"/>
    <col min="3" max="3" width="7.57421875" style="0" customWidth="1"/>
    <col min="4" max="4" width="9.140625" style="0" customWidth="1"/>
    <col min="5" max="5" width="21.57421875" style="0" customWidth="1"/>
    <col min="6" max="6" width="20.00390625" style="0" customWidth="1"/>
    <col min="7" max="7" width="17.421875" style="0" customWidth="1"/>
    <col min="8" max="8" width="16.140625" style="0" customWidth="1"/>
    <col min="9" max="9" width="15.8515625" style="0" customWidth="1"/>
    <col min="10" max="10" width="4.57421875" style="0" customWidth="1"/>
    <col min="11" max="11" width="14.57421875" style="0" customWidth="1"/>
    <col min="12" max="12" width="16.7109375" style="0" customWidth="1"/>
    <col min="13" max="13" width="13.57421875" style="0" customWidth="1"/>
    <col min="14" max="14" width="16.421875" style="0" customWidth="1"/>
    <col min="15" max="15" width="4.7109375" style="0" customWidth="1"/>
    <col min="16" max="16" width="16.7109375" style="0" customWidth="1"/>
    <col min="17" max="17" width="13.28125" style="0" bestFit="1" customWidth="1"/>
    <col min="18" max="18" width="10.57421875" style="0" customWidth="1"/>
    <col min="19" max="19" width="12.421875" style="0" bestFit="1" customWidth="1"/>
    <col min="21" max="21" width="11.8515625" style="0" bestFit="1" customWidth="1"/>
  </cols>
  <sheetData>
    <row r="1" spans="1:17" ht="26.25">
      <c r="A1" s="180" t="s">
        <v>37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3"/>
    </row>
    <row r="2" spans="1:19" ht="21">
      <c r="A2" s="185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4"/>
      <c r="R2" s="1" t="s">
        <v>13</v>
      </c>
      <c r="S2" s="5" t="s">
        <v>16</v>
      </c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24.75" customHeight="1">
      <c r="A4" s="181" t="s">
        <v>0</v>
      </c>
      <c r="B4" s="181"/>
      <c r="C4" s="181"/>
      <c r="D4" s="182"/>
      <c r="E4" s="183"/>
      <c r="F4" s="184"/>
      <c r="G4" s="18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s="7" customFormat="1" ht="24.75" customHeight="1">
      <c r="A5" s="181" t="s">
        <v>36</v>
      </c>
      <c r="B5" s="181"/>
      <c r="C5" s="186"/>
      <c r="D5" s="187"/>
      <c r="E5" s="183" t="s">
        <v>78</v>
      </c>
      <c r="F5" s="184"/>
      <c r="G5" s="184"/>
      <c r="H5" s="4"/>
      <c r="I5" s="4"/>
      <c r="J5" s="4"/>
      <c r="K5" s="4"/>
      <c r="L5" s="4"/>
      <c r="M5" s="4"/>
      <c r="N5" s="4"/>
      <c r="O5" s="4"/>
      <c r="P5" s="4"/>
      <c r="Q5" s="4"/>
      <c r="S5" s="8" t="s">
        <v>61</v>
      </c>
    </row>
    <row r="6" spans="1:19" s="7" customFormat="1" ht="24.75" customHeight="1">
      <c r="A6" s="181" t="s">
        <v>66</v>
      </c>
      <c r="B6" s="181"/>
      <c r="C6" s="181"/>
      <c r="D6" s="182"/>
      <c r="E6" s="183"/>
      <c r="F6" s="184"/>
      <c r="G6" s="184"/>
      <c r="H6" s="4"/>
      <c r="I6" s="4"/>
      <c r="J6" s="4"/>
      <c r="K6" s="4"/>
      <c r="L6" s="4"/>
      <c r="M6" s="4"/>
      <c r="N6" s="4"/>
      <c r="O6" s="4"/>
      <c r="P6" s="4"/>
      <c r="Q6" s="4"/>
      <c r="S6" s="8" t="s">
        <v>60</v>
      </c>
    </row>
    <row r="7" spans="1:17" s="7" customFormat="1" ht="24.75" customHeight="1">
      <c r="A7" s="9" t="s">
        <v>11</v>
      </c>
      <c r="B7" s="9"/>
      <c r="C7" s="4"/>
      <c r="D7" s="4"/>
      <c r="E7" s="183"/>
      <c r="F7" s="184"/>
      <c r="G7" s="18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9" s="7" customFormat="1" ht="24.75" customHeight="1">
      <c r="A8" s="181" t="s">
        <v>1</v>
      </c>
      <c r="B8" s="181"/>
      <c r="C8" s="4"/>
      <c r="D8" s="4"/>
      <c r="E8" s="10" t="s">
        <v>63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11"/>
    </row>
    <row r="9" spans="1:19" s="7" customFormat="1" ht="24.75" customHeight="1">
      <c r="A9" s="103" t="s">
        <v>67</v>
      </c>
      <c r="B9" s="103"/>
      <c r="C9" s="12"/>
      <c r="D9" s="12"/>
      <c r="E9" s="102"/>
      <c r="F9" s="162"/>
      <c r="G9" s="163"/>
      <c r="H9" s="103" t="s">
        <v>5</v>
      </c>
      <c r="I9" s="162"/>
      <c r="J9" s="163"/>
      <c r="K9" s="163"/>
      <c r="L9" s="164"/>
      <c r="M9" s="103" t="s">
        <v>6</v>
      </c>
      <c r="N9" s="162"/>
      <c r="O9" s="163"/>
      <c r="P9" s="164"/>
      <c r="Q9" s="4"/>
      <c r="R9" s="13" t="str">
        <f>IF(I9+N9=F9,"ok","chybně")</f>
        <v>ok</v>
      </c>
      <c r="S9" s="14"/>
    </row>
    <row r="10" spans="1:19" s="7" customFormat="1" ht="24.75" customHeight="1">
      <c r="A10" s="188" t="s">
        <v>12</v>
      </c>
      <c r="B10" s="189"/>
      <c r="C10" s="189"/>
      <c r="D10" s="189"/>
      <c r="E10" s="190"/>
      <c r="F10" s="162"/>
      <c r="G10" s="163"/>
      <c r="H10" s="103" t="s">
        <v>5</v>
      </c>
      <c r="I10" s="162"/>
      <c r="J10" s="163"/>
      <c r="K10" s="163"/>
      <c r="L10" s="164"/>
      <c r="M10" s="103" t="s">
        <v>6</v>
      </c>
      <c r="N10" s="162"/>
      <c r="O10" s="163"/>
      <c r="P10" s="164"/>
      <c r="Q10" s="4"/>
      <c r="R10" s="13" t="str">
        <f>IF(I10+N10=F10,"ok","chybně")</f>
        <v>ok</v>
      </c>
      <c r="S10" s="14"/>
    </row>
    <row r="11" spans="1:19" s="17" customFormat="1" ht="24.75" customHeight="1">
      <c r="A11" s="16"/>
      <c r="B11" s="16"/>
      <c r="C11" s="16"/>
      <c r="D11" s="16"/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19"/>
    </row>
    <row r="12" spans="1:19" s="97" customFormat="1" ht="24.75" customHeight="1">
      <c r="A12" s="128" t="s">
        <v>80</v>
      </c>
      <c r="B12" s="129"/>
      <c r="C12" s="129"/>
      <c r="D12" s="129"/>
      <c r="E12" s="129"/>
      <c r="F12" s="129"/>
      <c r="G12" s="129"/>
      <c r="H12" s="96"/>
      <c r="I12" s="96"/>
      <c r="J12" s="96"/>
      <c r="K12" s="96"/>
      <c r="L12" s="96"/>
      <c r="M12" s="96"/>
      <c r="N12" s="96"/>
      <c r="O12" s="96"/>
      <c r="P12" s="96"/>
      <c r="Q12" s="96"/>
      <c r="S12" s="98"/>
    </row>
    <row r="13" spans="1:17" s="17" customFormat="1" ht="24.75" customHeight="1" thickBot="1">
      <c r="A13" s="21" t="s">
        <v>69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9" s="17" customFormat="1" ht="24.75" customHeight="1" thickBot="1">
      <c r="A14" s="219" t="s">
        <v>44</v>
      </c>
      <c r="B14" s="220"/>
      <c r="C14" s="220"/>
      <c r="D14" s="220"/>
      <c r="E14" s="220"/>
      <c r="F14" s="220"/>
      <c r="G14" s="220"/>
      <c r="H14" s="220"/>
      <c r="I14" s="220"/>
      <c r="J14" s="221"/>
      <c r="K14" s="220" t="s">
        <v>38</v>
      </c>
      <c r="L14" s="220"/>
      <c r="M14" s="220"/>
      <c r="N14" s="220"/>
      <c r="O14" s="22"/>
      <c r="P14" s="223" t="s">
        <v>30</v>
      </c>
      <c r="S14" s="165" t="s">
        <v>31</v>
      </c>
    </row>
    <row r="15" spans="1:19" s="17" customFormat="1" ht="24.75" customHeight="1">
      <c r="A15" s="204" t="s">
        <v>2</v>
      </c>
      <c r="B15" s="205"/>
      <c r="C15" s="205"/>
      <c r="D15" s="205"/>
      <c r="E15" s="206"/>
      <c r="F15" s="210" t="s">
        <v>3</v>
      </c>
      <c r="G15" s="212" t="s">
        <v>4</v>
      </c>
      <c r="H15" s="213"/>
      <c r="I15" s="210" t="s">
        <v>64</v>
      </c>
      <c r="J15" s="217" t="s">
        <v>23</v>
      </c>
      <c r="K15" s="214" t="s">
        <v>7</v>
      </c>
      <c r="L15" s="216" t="s">
        <v>8</v>
      </c>
      <c r="M15" s="216"/>
      <c r="N15" s="216"/>
      <c r="O15" s="217" t="s">
        <v>23</v>
      </c>
      <c r="P15" s="224"/>
      <c r="S15" s="165"/>
    </row>
    <row r="16" spans="1:19" s="17" customFormat="1" ht="32.25" customHeight="1" thickBot="1">
      <c r="A16" s="207"/>
      <c r="B16" s="208"/>
      <c r="C16" s="208"/>
      <c r="D16" s="208"/>
      <c r="E16" s="209"/>
      <c r="F16" s="211"/>
      <c r="G16" s="23" t="s">
        <v>15</v>
      </c>
      <c r="H16" s="24" t="s">
        <v>10</v>
      </c>
      <c r="I16" s="211"/>
      <c r="J16" s="218"/>
      <c r="K16" s="215"/>
      <c r="L16" s="25" t="s">
        <v>15</v>
      </c>
      <c r="M16" s="26" t="s">
        <v>10</v>
      </c>
      <c r="N16" s="81" t="s">
        <v>22</v>
      </c>
      <c r="O16" s="218"/>
      <c r="P16" s="225"/>
      <c r="S16" s="165"/>
    </row>
    <row r="17" spans="1:19" s="17" customFormat="1" ht="24.75" customHeight="1" thickBot="1">
      <c r="A17" s="228" t="s">
        <v>81</v>
      </c>
      <c r="B17" s="229"/>
      <c r="C17" s="229"/>
      <c r="D17" s="202" t="s">
        <v>14</v>
      </c>
      <c r="E17" s="203"/>
      <c r="F17" s="27"/>
      <c r="G17" s="28" t="str">
        <f>IF(F17=0,"",H17/F17)</f>
        <v/>
      </c>
      <c r="H17" s="30"/>
      <c r="I17" s="29"/>
      <c r="J17" s="127" t="str">
        <f>IF(G17&gt;80000,"INV","NEIV")</f>
        <v>INV</v>
      </c>
      <c r="K17" s="27"/>
      <c r="L17" s="28" t="str">
        <f>IF(K17=0,"",M17/K17)</f>
        <v/>
      </c>
      <c r="M17" s="30"/>
      <c r="N17" s="31"/>
      <c r="O17" s="127" t="str">
        <f>IF(L17&gt;80000,"INV","NEIV")</f>
        <v>INV</v>
      </c>
      <c r="P17" s="32">
        <f aca="true" t="shared" si="0" ref="P17:P31">N17</f>
        <v>0</v>
      </c>
      <c r="R17" s="18" t="str">
        <f>IF(N17=P17,"OK","chyba")</f>
        <v>OK</v>
      </c>
      <c r="S17" s="18">
        <f>K17-F17</f>
        <v>0</v>
      </c>
    </row>
    <row r="18" spans="1:19" s="17" customFormat="1" ht="24.75" customHeight="1" thickBot="1">
      <c r="A18" s="228"/>
      <c r="B18" s="229"/>
      <c r="C18" s="229"/>
      <c r="D18" s="168" t="s">
        <v>14</v>
      </c>
      <c r="E18" s="169"/>
      <c r="F18" s="33"/>
      <c r="G18" s="34" t="str">
        <f aca="true" t="shared" si="1" ref="G18:G31">IF(F18=0,"",H18/F18)</f>
        <v/>
      </c>
      <c r="H18" s="36"/>
      <c r="I18" s="35"/>
      <c r="J18" s="127" t="str">
        <f aca="true" t="shared" si="2" ref="J18:J31">IF(G18&gt;80000,"INV","NEIV")</f>
        <v>INV</v>
      </c>
      <c r="K18" s="33"/>
      <c r="L18" s="34" t="str">
        <f aca="true" t="shared" si="3" ref="L18:L31">IF(K18=0,"",M18/K18)</f>
        <v/>
      </c>
      <c r="M18" s="36"/>
      <c r="N18" s="37"/>
      <c r="O18" s="127" t="str">
        <f aca="true" t="shared" si="4" ref="O18:O31">IF(L18&gt;80000,"INV","NEIV")</f>
        <v>INV</v>
      </c>
      <c r="P18" s="38">
        <f t="shared" si="0"/>
        <v>0</v>
      </c>
      <c r="R18" s="18" t="str">
        <f aca="true" t="shared" si="5" ref="R18:R31">IF(N18=P18,"OK","chyba")</f>
        <v>OK</v>
      </c>
      <c r="S18" s="18">
        <f aca="true" t="shared" si="6" ref="S18:S31">K18-F18</f>
        <v>0</v>
      </c>
    </row>
    <row r="19" spans="1:19" s="17" customFormat="1" ht="24.75" customHeight="1" thickBot="1">
      <c r="A19" s="228"/>
      <c r="B19" s="229"/>
      <c r="C19" s="229"/>
      <c r="D19" s="168" t="s">
        <v>14</v>
      </c>
      <c r="E19" s="169"/>
      <c r="F19" s="33"/>
      <c r="G19" s="34" t="str">
        <f t="shared" si="1"/>
        <v/>
      </c>
      <c r="H19" s="36"/>
      <c r="I19" s="35"/>
      <c r="J19" s="127" t="str">
        <f t="shared" si="2"/>
        <v>INV</v>
      </c>
      <c r="K19" s="33"/>
      <c r="L19" s="34" t="str">
        <f t="shared" si="3"/>
        <v/>
      </c>
      <c r="M19" s="36"/>
      <c r="N19" s="37"/>
      <c r="O19" s="127" t="str">
        <f t="shared" si="4"/>
        <v>INV</v>
      </c>
      <c r="P19" s="38">
        <f t="shared" si="0"/>
        <v>0</v>
      </c>
      <c r="R19" s="18" t="str">
        <f t="shared" si="5"/>
        <v>OK</v>
      </c>
      <c r="S19" s="18">
        <f t="shared" si="6"/>
        <v>0</v>
      </c>
    </row>
    <row r="20" spans="1:19" s="17" customFormat="1" ht="24.75" customHeight="1" thickBot="1">
      <c r="A20" s="228"/>
      <c r="B20" s="229"/>
      <c r="C20" s="229"/>
      <c r="D20" s="168" t="s">
        <v>14</v>
      </c>
      <c r="E20" s="169"/>
      <c r="F20" s="33"/>
      <c r="G20" s="34" t="str">
        <f t="shared" si="1"/>
        <v/>
      </c>
      <c r="H20" s="36"/>
      <c r="I20" s="35"/>
      <c r="J20" s="127" t="str">
        <f t="shared" si="2"/>
        <v>INV</v>
      </c>
      <c r="K20" s="33"/>
      <c r="L20" s="34" t="str">
        <f t="shared" si="3"/>
        <v/>
      </c>
      <c r="M20" s="36"/>
      <c r="N20" s="37"/>
      <c r="O20" s="127" t="str">
        <f t="shared" si="4"/>
        <v>INV</v>
      </c>
      <c r="P20" s="38">
        <f t="shared" si="0"/>
        <v>0</v>
      </c>
      <c r="R20" s="18" t="str">
        <f t="shared" si="5"/>
        <v>OK</v>
      </c>
      <c r="S20" s="18">
        <f t="shared" si="6"/>
        <v>0</v>
      </c>
    </row>
    <row r="21" spans="1:19" s="17" customFormat="1" ht="24.75" customHeight="1" thickBot="1">
      <c r="A21" s="230"/>
      <c r="B21" s="231"/>
      <c r="C21" s="231"/>
      <c r="D21" s="191" t="s">
        <v>14</v>
      </c>
      <c r="E21" s="192"/>
      <c r="F21" s="39"/>
      <c r="G21" s="46" t="str">
        <f t="shared" si="1"/>
        <v/>
      </c>
      <c r="H21" s="42"/>
      <c r="I21" s="41"/>
      <c r="J21" s="127" t="str">
        <f t="shared" si="2"/>
        <v>INV</v>
      </c>
      <c r="K21" s="39"/>
      <c r="L21" s="40" t="str">
        <f t="shared" si="3"/>
        <v/>
      </c>
      <c r="M21" s="42"/>
      <c r="N21" s="43"/>
      <c r="O21" s="127" t="str">
        <f t="shared" si="4"/>
        <v>INV</v>
      </c>
      <c r="P21" s="44">
        <f t="shared" si="0"/>
        <v>0</v>
      </c>
      <c r="R21" s="18" t="str">
        <f t="shared" si="5"/>
        <v>OK</v>
      </c>
      <c r="S21" s="18">
        <f t="shared" si="6"/>
        <v>0</v>
      </c>
    </row>
    <row r="22" spans="1:19" s="17" customFormat="1" ht="24.75" customHeight="1" thickBot="1">
      <c r="A22" s="193" t="s">
        <v>68</v>
      </c>
      <c r="B22" s="194"/>
      <c r="C22" s="195"/>
      <c r="D22" s="202" t="s">
        <v>14</v>
      </c>
      <c r="E22" s="203"/>
      <c r="F22" s="27"/>
      <c r="G22" s="28" t="str">
        <f t="shared" si="1"/>
        <v/>
      </c>
      <c r="H22" s="30"/>
      <c r="I22" s="29"/>
      <c r="J22" s="127" t="str">
        <f t="shared" si="2"/>
        <v>INV</v>
      </c>
      <c r="K22" s="45"/>
      <c r="L22" s="46" t="str">
        <f t="shared" si="3"/>
        <v/>
      </c>
      <c r="M22" s="47"/>
      <c r="N22" s="48"/>
      <c r="O22" s="127" t="str">
        <f t="shared" si="4"/>
        <v>INV</v>
      </c>
      <c r="P22" s="32">
        <f>N22</f>
        <v>0</v>
      </c>
      <c r="R22" s="18" t="str">
        <f t="shared" si="5"/>
        <v>OK</v>
      </c>
      <c r="S22" s="18">
        <f t="shared" si="6"/>
        <v>0</v>
      </c>
    </row>
    <row r="23" spans="1:19" s="17" customFormat="1" ht="24.75" customHeight="1" thickBot="1">
      <c r="A23" s="196"/>
      <c r="B23" s="197"/>
      <c r="C23" s="198"/>
      <c r="D23" s="168" t="s">
        <v>14</v>
      </c>
      <c r="E23" s="169"/>
      <c r="F23" s="49"/>
      <c r="G23" s="34" t="str">
        <f t="shared" si="1"/>
        <v/>
      </c>
      <c r="H23" s="47"/>
      <c r="I23" s="50"/>
      <c r="J23" s="127" t="str">
        <f t="shared" si="2"/>
        <v>INV</v>
      </c>
      <c r="K23" s="45"/>
      <c r="L23" s="34" t="str">
        <f>IF(K23=0,"",M23/K23)</f>
        <v/>
      </c>
      <c r="M23" s="47"/>
      <c r="N23" s="51"/>
      <c r="O23" s="127" t="str">
        <f t="shared" si="4"/>
        <v>INV</v>
      </c>
      <c r="P23" s="38">
        <f>N23</f>
        <v>0</v>
      </c>
      <c r="R23" s="18" t="str">
        <f t="shared" si="5"/>
        <v>OK</v>
      </c>
      <c r="S23" s="18">
        <f t="shared" si="6"/>
        <v>0</v>
      </c>
    </row>
    <row r="24" spans="1:19" s="17" customFormat="1" ht="24.75" customHeight="1" thickBot="1">
      <c r="A24" s="196"/>
      <c r="B24" s="197"/>
      <c r="C24" s="198"/>
      <c r="D24" s="168" t="s">
        <v>14</v>
      </c>
      <c r="E24" s="169"/>
      <c r="F24" s="33"/>
      <c r="G24" s="34" t="str">
        <f t="shared" si="1"/>
        <v/>
      </c>
      <c r="H24" s="36"/>
      <c r="I24" s="35"/>
      <c r="J24" s="127" t="str">
        <f t="shared" si="2"/>
        <v>INV</v>
      </c>
      <c r="K24" s="52"/>
      <c r="L24" s="34" t="str">
        <f>IF(K24=0,"",M24/K24)</f>
        <v/>
      </c>
      <c r="M24" s="36"/>
      <c r="N24" s="53"/>
      <c r="O24" s="127" t="str">
        <f t="shared" si="4"/>
        <v>INV</v>
      </c>
      <c r="P24" s="54">
        <f>N24</f>
        <v>0</v>
      </c>
      <c r="R24" s="18" t="str">
        <f t="shared" si="5"/>
        <v>OK</v>
      </c>
      <c r="S24" s="18">
        <f t="shared" si="6"/>
        <v>0</v>
      </c>
    </row>
    <row r="25" spans="1:19" s="17" customFormat="1" ht="24.75" customHeight="1" thickBot="1">
      <c r="A25" s="196"/>
      <c r="B25" s="197"/>
      <c r="C25" s="198"/>
      <c r="D25" s="168" t="s">
        <v>14</v>
      </c>
      <c r="E25" s="169"/>
      <c r="F25" s="33"/>
      <c r="G25" s="34" t="str">
        <f t="shared" si="1"/>
        <v/>
      </c>
      <c r="H25" s="36"/>
      <c r="I25" s="35"/>
      <c r="J25" s="127" t="str">
        <f t="shared" si="2"/>
        <v>INV</v>
      </c>
      <c r="K25" s="55"/>
      <c r="L25" s="34" t="str">
        <f t="shared" si="3"/>
        <v/>
      </c>
      <c r="M25" s="36"/>
      <c r="N25" s="53"/>
      <c r="O25" s="127" t="str">
        <f t="shared" si="4"/>
        <v>INV</v>
      </c>
      <c r="P25" s="38">
        <f>N25</f>
        <v>0</v>
      </c>
      <c r="R25" s="18" t="str">
        <f t="shared" si="5"/>
        <v>OK</v>
      </c>
      <c r="S25" s="18">
        <f t="shared" si="6"/>
        <v>0</v>
      </c>
    </row>
    <row r="26" spans="1:19" s="17" customFormat="1" ht="24.75" customHeight="1" thickBot="1">
      <c r="A26" s="199"/>
      <c r="B26" s="200"/>
      <c r="C26" s="201"/>
      <c r="D26" s="170" t="s">
        <v>14</v>
      </c>
      <c r="E26" s="171"/>
      <c r="F26" s="56"/>
      <c r="G26" s="46" t="str">
        <f t="shared" si="1"/>
        <v/>
      </c>
      <c r="H26" s="59"/>
      <c r="I26" s="57"/>
      <c r="J26" s="127" t="str">
        <f t="shared" si="2"/>
        <v>INV</v>
      </c>
      <c r="K26" s="58"/>
      <c r="L26" s="34" t="str">
        <f t="shared" si="3"/>
        <v/>
      </c>
      <c r="M26" s="59"/>
      <c r="N26" s="60"/>
      <c r="O26" s="127" t="str">
        <f t="shared" si="4"/>
        <v>INV</v>
      </c>
      <c r="P26" s="61">
        <f>N26</f>
        <v>0</v>
      </c>
      <c r="R26" s="18" t="str">
        <f t="shared" si="5"/>
        <v>OK</v>
      </c>
      <c r="S26" s="18">
        <f t="shared" si="6"/>
        <v>0</v>
      </c>
    </row>
    <row r="27" spans="1:19" s="17" customFormat="1" ht="24.75" customHeight="1" thickBot="1">
      <c r="A27" s="193" t="s">
        <v>82</v>
      </c>
      <c r="B27" s="227"/>
      <c r="C27" s="227"/>
      <c r="D27" s="232" t="s">
        <v>14</v>
      </c>
      <c r="E27" s="233"/>
      <c r="F27" s="27"/>
      <c r="G27" s="28" t="str">
        <f t="shared" si="1"/>
        <v/>
      </c>
      <c r="H27" s="30"/>
      <c r="I27" s="29"/>
      <c r="J27" s="127" t="str">
        <f t="shared" si="2"/>
        <v>INV</v>
      </c>
      <c r="K27" s="62"/>
      <c r="L27" s="28" t="str">
        <f t="shared" si="3"/>
        <v/>
      </c>
      <c r="M27" s="30"/>
      <c r="N27" s="31"/>
      <c r="O27" s="127" t="str">
        <f t="shared" si="4"/>
        <v>INV</v>
      </c>
      <c r="P27" s="32">
        <f t="shared" si="0"/>
        <v>0</v>
      </c>
      <c r="R27" s="18" t="str">
        <f t="shared" si="5"/>
        <v>OK</v>
      </c>
      <c r="S27" s="18">
        <f t="shared" si="6"/>
        <v>0</v>
      </c>
    </row>
    <row r="28" spans="1:19" s="17" customFormat="1" ht="24.75" customHeight="1" thickBot="1">
      <c r="A28" s="228"/>
      <c r="B28" s="229"/>
      <c r="C28" s="229"/>
      <c r="D28" s="168" t="s">
        <v>14</v>
      </c>
      <c r="E28" s="169"/>
      <c r="F28" s="33"/>
      <c r="G28" s="46" t="str">
        <f t="shared" si="1"/>
        <v/>
      </c>
      <c r="H28" s="36"/>
      <c r="I28" s="35"/>
      <c r="J28" s="127" t="str">
        <f t="shared" si="2"/>
        <v>INV</v>
      </c>
      <c r="K28" s="52"/>
      <c r="L28" s="34" t="str">
        <f t="shared" si="3"/>
        <v/>
      </c>
      <c r="M28" s="36"/>
      <c r="N28" s="37"/>
      <c r="O28" s="127" t="str">
        <f t="shared" si="4"/>
        <v>INV</v>
      </c>
      <c r="P28" s="38">
        <f t="shared" si="0"/>
        <v>0</v>
      </c>
      <c r="R28" s="18" t="str">
        <f t="shared" si="5"/>
        <v>OK</v>
      </c>
      <c r="S28" s="18">
        <f t="shared" si="6"/>
        <v>0</v>
      </c>
    </row>
    <row r="29" spans="1:19" s="17" customFormat="1" ht="24.75" customHeight="1" thickBot="1">
      <c r="A29" s="228"/>
      <c r="B29" s="229"/>
      <c r="C29" s="229"/>
      <c r="D29" s="168" t="s">
        <v>14</v>
      </c>
      <c r="E29" s="169"/>
      <c r="F29" s="33"/>
      <c r="G29" s="144" t="str">
        <f t="shared" si="1"/>
        <v/>
      </c>
      <c r="H29" s="36"/>
      <c r="I29" s="35"/>
      <c r="J29" s="127" t="str">
        <f t="shared" si="2"/>
        <v>INV</v>
      </c>
      <c r="K29" s="52"/>
      <c r="L29" s="34" t="str">
        <f t="shared" si="3"/>
        <v/>
      </c>
      <c r="M29" s="36"/>
      <c r="N29" s="37"/>
      <c r="O29" s="127" t="str">
        <f t="shared" si="4"/>
        <v>INV</v>
      </c>
      <c r="P29" s="38">
        <f t="shared" si="0"/>
        <v>0</v>
      </c>
      <c r="R29" s="18" t="str">
        <f t="shared" si="5"/>
        <v>OK</v>
      </c>
      <c r="S29" s="18">
        <f t="shared" si="6"/>
        <v>0</v>
      </c>
    </row>
    <row r="30" spans="1:19" s="17" customFormat="1" ht="24.75" customHeight="1" thickBot="1">
      <c r="A30" s="228"/>
      <c r="B30" s="229"/>
      <c r="C30" s="229"/>
      <c r="D30" s="168" t="s">
        <v>14</v>
      </c>
      <c r="E30" s="169"/>
      <c r="F30" s="33"/>
      <c r="G30" s="46" t="str">
        <f t="shared" si="1"/>
        <v/>
      </c>
      <c r="H30" s="36"/>
      <c r="I30" s="35"/>
      <c r="J30" s="127" t="str">
        <f t="shared" si="2"/>
        <v>INV</v>
      </c>
      <c r="K30" s="52">
        <v>0</v>
      </c>
      <c r="L30" s="34" t="str">
        <f t="shared" si="3"/>
        <v/>
      </c>
      <c r="M30" s="36"/>
      <c r="N30" s="37"/>
      <c r="O30" s="127" t="str">
        <f t="shared" si="4"/>
        <v>INV</v>
      </c>
      <c r="P30" s="38">
        <f t="shared" si="0"/>
        <v>0</v>
      </c>
      <c r="R30" s="18" t="str">
        <f t="shared" si="5"/>
        <v>OK</v>
      </c>
      <c r="S30" s="18">
        <f t="shared" si="6"/>
        <v>0</v>
      </c>
    </row>
    <row r="31" spans="1:19" s="17" customFormat="1" ht="24.75" customHeight="1" thickBot="1">
      <c r="A31" s="230"/>
      <c r="B31" s="231"/>
      <c r="C31" s="231"/>
      <c r="D31" s="178" t="s">
        <v>14</v>
      </c>
      <c r="E31" s="179"/>
      <c r="F31" s="39"/>
      <c r="G31" s="40" t="str">
        <f t="shared" si="1"/>
        <v/>
      </c>
      <c r="H31" s="42"/>
      <c r="I31" s="41"/>
      <c r="J31" s="127" t="str">
        <f t="shared" si="2"/>
        <v>INV</v>
      </c>
      <c r="K31" s="63"/>
      <c r="L31" s="40" t="str">
        <f t="shared" si="3"/>
        <v/>
      </c>
      <c r="M31" s="42"/>
      <c r="N31" s="43"/>
      <c r="O31" s="127" t="str">
        <f t="shared" si="4"/>
        <v>INV</v>
      </c>
      <c r="P31" s="44">
        <f t="shared" si="0"/>
        <v>0</v>
      </c>
      <c r="R31" s="18" t="str">
        <f t="shared" si="5"/>
        <v>OK</v>
      </c>
      <c r="S31" s="18">
        <f t="shared" si="6"/>
        <v>0</v>
      </c>
    </row>
    <row r="32" spans="1:18" s="17" customFormat="1" ht="24.75" customHeight="1" thickBot="1">
      <c r="A32" s="64" t="s">
        <v>9</v>
      </c>
      <c r="B32" s="65"/>
      <c r="C32" s="65"/>
      <c r="D32" s="65"/>
      <c r="E32" s="65"/>
      <c r="F32" s="65"/>
      <c r="G32" s="66"/>
      <c r="H32" s="67">
        <f>SUM(H17:H31)</f>
        <v>0</v>
      </c>
      <c r="I32" s="67">
        <f>SUM(I17:I31)</f>
        <v>0</v>
      </c>
      <c r="J32" s="66"/>
      <c r="K32" s="226">
        <f>SUM(M17:M31)</f>
        <v>0</v>
      </c>
      <c r="L32" s="226"/>
      <c r="M32" s="226"/>
      <c r="N32" s="67">
        <f>SUM(N17:N31)</f>
        <v>0</v>
      </c>
      <c r="O32" s="68"/>
      <c r="P32" s="69">
        <f>SUM(P17:P31)</f>
        <v>0</v>
      </c>
      <c r="Q32" s="70"/>
      <c r="R32" s="18"/>
    </row>
    <row r="33" spans="1:18" s="17" customFormat="1" ht="24.75" customHeight="1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8"/>
    </row>
    <row r="34" spans="1:19" s="17" customFormat="1" ht="24.75" customHeight="1" thickBot="1">
      <c r="A34" s="21" t="s">
        <v>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71">
        <f>P32</f>
        <v>0</v>
      </c>
      <c r="M34" s="72" t="s">
        <v>28</v>
      </c>
      <c r="N34" s="73">
        <f>SUMIF(O17:O31,"INV",P17:P31)</f>
        <v>0</v>
      </c>
      <c r="O34" s="56"/>
      <c r="Q34" s="16"/>
      <c r="R34" s="74" t="s">
        <v>40</v>
      </c>
      <c r="S34" s="75">
        <f>I9-N34</f>
        <v>0</v>
      </c>
    </row>
    <row r="35" spans="1:19" s="17" customFormat="1" ht="24.75" customHeight="1" thickBot="1">
      <c r="A35" s="2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76" t="s">
        <v>29</v>
      </c>
      <c r="N35" s="77">
        <f>SUMIF(O17:O31,"NEIV",P17:P31)</f>
        <v>0</v>
      </c>
      <c r="O35" s="56"/>
      <c r="Q35" s="16"/>
      <c r="R35" s="78" t="s">
        <v>41</v>
      </c>
      <c r="S35" s="79">
        <f>N9-N35</f>
        <v>0</v>
      </c>
    </row>
    <row r="36" spans="1:17" s="17" customFormat="1" ht="24.75" customHeight="1">
      <c r="A36" s="2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1"/>
      <c r="N36" s="80"/>
      <c r="O36" s="56"/>
      <c r="Q36" s="16"/>
    </row>
    <row r="37" spans="1:19" s="97" customFormat="1" ht="22.5" customHeight="1">
      <c r="A37" s="128" t="s">
        <v>83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96"/>
      <c r="L37" s="96"/>
      <c r="M37" s="96"/>
      <c r="N37" s="96"/>
      <c r="O37" s="96"/>
      <c r="P37" s="96"/>
      <c r="Q37" s="96"/>
      <c r="S37" s="98"/>
    </row>
    <row r="38" spans="1:19" s="17" customFormat="1" ht="22.5" customHeight="1">
      <c r="A38" s="21"/>
      <c r="F38" s="16"/>
      <c r="G38" s="16"/>
      <c r="H38" s="16"/>
      <c r="I38" s="16"/>
      <c r="J38" s="16"/>
      <c r="K38" s="16"/>
      <c r="L38" s="16"/>
      <c r="M38" s="16"/>
      <c r="N38" s="16"/>
      <c r="S38" s="82"/>
    </row>
    <row r="39" spans="1:19" s="17" customFormat="1" ht="22.5" customHeight="1">
      <c r="A39" s="99" t="s">
        <v>45</v>
      </c>
      <c r="D39" s="84"/>
      <c r="E39" s="172"/>
      <c r="F39" s="173"/>
      <c r="G39" s="173"/>
      <c r="H39" s="173"/>
      <c r="I39" s="16"/>
      <c r="J39" s="16"/>
      <c r="K39" s="16"/>
      <c r="L39" s="16"/>
      <c r="M39" s="16"/>
      <c r="N39" s="16"/>
      <c r="S39" s="82"/>
    </row>
    <row r="40" spans="1:19" s="17" customFormat="1" ht="22.5" customHeight="1">
      <c r="A40" s="83"/>
      <c r="E40" s="16"/>
      <c r="F40" s="16"/>
      <c r="G40" s="16"/>
      <c r="H40" s="16"/>
      <c r="I40" s="16"/>
      <c r="J40" s="16"/>
      <c r="K40" s="16"/>
      <c r="L40" s="16"/>
      <c r="M40" s="16"/>
      <c r="N40" s="16"/>
      <c r="S40" s="82"/>
    </row>
    <row r="41" spans="1:19" s="17" customFormat="1" ht="22.5" customHeight="1">
      <c r="A41" s="99" t="s">
        <v>46</v>
      </c>
      <c r="D41" s="84"/>
      <c r="E41" s="172"/>
      <c r="F41" s="173"/>
      <c r="G41" s="173"/>
      <c r="H41" s="173"/>
      <c r="I41" s="16"/>
      <c r="J41" s="16"/>
      <c r="K41" s="16"/>
      <c r="L41" s="16"/>
      <c r="M41" s="16"/>
      <c r="N41" s="16"/>
      <c r="S41" s="82"/>
    </row>
    <row r="42" spans="1:19" s="17" customFormat="1" ht="22.5" customHeight="1">
      <c r="A42" s="83"/>
      <c r="E42" s="16"/>
      <c r="F42" s="16"/>
      <c r="G42" s="16"/>
      <c r="H42" s="16"/>
      <c r="I42" s="16"/>
      <c r="J42" s="16"/>
      <c r="K42" s="16"/>
      <c r="L42" s="16"/>
      <c r="M42" s="16"/>
      <c r="N42" s="16"/>
      <c r="S42" s="82"/>
    </row>
    <row r="43" spans="1:19" s="17" customFormat="1" ht="22.5" customHeight="1">
      <c r="A43" s="83" t="s">
        <v>54</v>
      </c>
      <c r="D43" s="84"/>
      <c r="E43" s="148"/>
      <c r="F43" s="148"/>
      <c r="G43" s="148"/>
      <c r="H43" s="148"/>
      <c r="I43" s="16"/>
      <c r="J43" s="16"/>
      <c r="K43" s="16"/>
      <c r="L43" s="16"/>
      <c r="M43" s="16"/>
      <c r="N43" s="16"/>
      <c r="S43" s="82"/>
    </row>
    <row r="44" spans="1:21" s="17" customFormat="1" ht="22.5" customHeight="1">
      <c r="A44" s="21"/>
      <c r="B44" s="16"/>
      <c r="C44" s="16"/>
      <c r="D44" s="16"/>
      <c r="E44" s="148"/>
      <c r="F44" s="148"/>
      <c r="G44" s="148"/>
      <c r="H44" s="148"/>
      <c r="I44" s="16"/>
      <c r="J44" s="16"/>
      <c r="K44" s="16"/>
      <c r="L44" s="16"/>
      <c r="M44" s="16"/>
      <c r="N44" s="16"/>
      <c r="O44" s="16"/>
      <c r="P44" s="16"/>
      <c r="S44" s="142"/>
      <c r="T44" s="143"/>
      <c r="U44"/>
    </row>
    <row r="45" spans="1:21" s="17" customFormat="1" ht="22.5" customHeight="1">
      <c r="A45" s="21"/>
      <c r="B45" s="16"/>
      <c r="C45" s="16"/>
      <c r="D45" s="16"/>
      <c r="E45" s="148"/>
      <c r="F45" s="148"/>
      <c r="G45" s="148"/>
      <c r="H45" s="148"/>
      <c r="I45" s="16"/>
      <c r="J45" s="16"/>
      <c r="K45" s="16"/>
      <c r="L45" s="16"/>
      <c r="M45" s="16"/>
      <c r="N45" s="16"/>
      <c r="O45" s="16"/>
      <c r="P45" s="16"/>
      <c r="S45" s="142" t="s">
        <v>72</v>
      </c>
      <c r="T45" s="143"/>
      <c r="U45"/>
    </row>
    <row r="46" spans="1:21" s="17" customFormat="1" ht="22.5" customHeight="1">
      <c r="A46" s="21"/>
      <c r="B46" s="16"/>
      <c r="C46" s="16"/>
      <c r="D46" s="16"/>
      <c r="E46" s="148"/>
      <c r="F46" s="148"/>
      <c r="G46" s="148"/>
      <c r="H46" s="148"/>
      <c r="I46" s="16"/>
      <c r="J46" s="16"/>
      <c r="K46" s="16"/>
      <c r="L46" s="16"/>
      <c r="M46" s="16"/>
      <c r="N46" s="16"/>
      <c r="O46" s="16"/>
      <c r="P46" s="16"/>
      <c r="S46" t="s">
        <v>73</v>
      </c>
      <c r="T46" s="143"/>
      <c r="U46"/>
    </row>
    <row r="47" spans="1:21" s="17" customFormat="1" ht="22.5" customHeight="1">
      <c r="A47" s="21"/>
      <c r="B47" s="16"/>
      <c r="C47" s="16"/>
      <c r="D47" s="16"/>
      <c r="E47" s="148"/>
      <c r="F47" s="148"/>
      <c r="G47" s="148"/>
      <c r="H47" s="148"/>
      <c r="I47" s="16"/>
      <c r="J47" s="16"/>
      <c r="K47" s="16"/>
      <c r="L47" s="16"/>
      <c r="M47" s="16"/>
      <c r="N47" s="16"/>
      <c r="O47" s="16"/>
      <c r="P47" s="16"/>
      <c r="R47" s="85"/>
      <c r="S47" t="s">
        <v>74</v>
      </c>
      <c r="T47" s="143"/>
      <c r="U47"/>
    </row>
    <row r="48" spans="1:21" s="17" customFormat="1" ht="22.5" customHeight="1">
      <c r="A48" s="2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R48" s="85"/>
      <c r="S48" t="s">
        <v>75</v>
      </c>
      <c r="T48" s="143"/>
      <c r="U48"/>
    </row>
    <row r="49" spans="1:21" s="17" customFormat="1" ht="22.5" customHeight="1">
      <c r="A49" s="99" t="s">
        <v>53</v>
      </c>
      <c r="D49" s="84"/>
      <c r="E49" s="166" t="s">
        <v>72</v>
      </c>
      <c r="F49" s="167"/>
      <c r="G49" s="16"/>
      <c r="H49" s="16"/>
      <c r="I49" s="16"/>
      <c r="J49" s="16"/>
      <c r="K49" s="16"/>
      <c r="L49" s="16"/>
      <c r="M49" s="16"/>
      <c r="N49" s="16"/>
      <c r="O49" s="16"/>
      <c r="P49" s="16"/>
      <c r="R49" s="85"/>
      <c r="S49" t="s">
        <v>76</v>
      </c>
      <c r="T49" s="143"/>
      <c r="U49"/>
    </row>
    <row r="50" spans="1:19" s="17" customFormat="1" ht="22.5" customHeight="1">
      <c r="A50" s="2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R50" s="85"/>
      <c r="S50" s="82"/>
    </row>
    <row r="51" spans="1:19" s="17" customFormat="1" ht="22.5" customHeight="1">
      <c r="A51" s="2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R51" s="85"/>
      <c r="S51" s="82"/>
    </row>
    <row r="52" spans="1:19" s="17" customFormat="1" ht="22.5" customHeight="1" thickBot="1">
      <c r="A52" s="21" t="s">
        <v>71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R52" s="85"/>
      <c r="S52" s="82"/>
    </row>
    <row r="53" spans="1:19" s="17" customFormat="1" ht="22.5" customHeight="1" thickBot="1">
      <c r="A53" s="99" t="s">
        <v>70</v>
      </c>
      <c r="E53" s="20"/>
      <c r="F53" s="86">
        <v>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R53" s="85"/>
      <c r="S53" s="82"/>
    </row>
    <row r="54" spans="1:19" s="17" customFormat="1" ht="22.5" customHeight="1" thickBot="1">
      <c r="A54" s="21"/>
      <c r="B54" s="7" t="s">
        <v>65</v>
      </c>
      <c r="E54" s="87"/>
      <c r="F54" s="88">
        <v>0</v>
      </c>
      <c r="G54" s="4" t="s">
        <v>57</v>
      </c>
      <c r="H54" s="4" t="s">
        <v>58</v>
      </c>
      <c r="I54" s="89">
        <v>0</v>
      </c>
      <c r="J54" s="151" t="s">
        <v>59</v>
      </c>
      <c r="K54" s="152"/>
      <c r="L54" s="89">
        <v>0</v>
      </c>
      <c r="M54" s="16"/>
      <c r="N54" s="16"/>
      <c r="O54" s="16"/>
      <c r="P54" s="16"/>
      <c r="Q54" s="114" t="str">
        <f>IF((I54+L54)=F54,"OK","chyba")</f>
        <v>OK</v>
      </c>
      <c r="R54" s="85"/>
      <c r="S54" s="82"/>
    </row>
    <row r="55" spans="1:19" s="17" customFormat="1" ht="22.5" customHeight="1" thickBot="1">
      <c r="A55" s="21"/>
      <c r="B55" s="7" t="s">
        <v>56</v>
      </c>
      <c r="E55" s="87"/>
      <c r="F55" s="90">
        <v>0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14" t="str">
        <f>IF((F54+F55)=F53,"OK","chyba")</f>
        <v>OK</v>
      </c>
      <c r="S55" s="82"/>
    </row>
    <row r="56" spans="1:19" s="17" customFormat="1" ht="22.5" customHeight="1">
      <c r="A56" s="21"/>
      <c r="F56" s="16"/>
      <c r="G56" s="16"/>
      <c r="H56" s="16"/>
      <c r="I56" s="16"/>
      <c r="J56" s="16"/>
      <c r="K56" s="16"/>
      <c r="L56" s="16"/>
      <c r="M56" s="16"/>
      <c r="N56" s="16"/>
      <c r="S56" s="82"/>
    </row>
    <row r="57" spans="1:17" s="17" customFormat="1" ht="22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91"/>
    </row>
    <row r="58" spans="1:19" s="17" customFormat="1" ht="22.5" customHeight="1" thickBot="1">
      <c r="A58" s="100" t="s">
        <v>47</v>
      </c>
      <c r="B58" s="104"/>
      <c r="C58" s="104"/>
      <c r="D58" s="104"/>
      <c r="E58" s="2"/>
      <c r="F58" s="2"/>
      <c r="G58" s="2"/>
      <c r="H58" s="2"/>
      <c r="I58" s="2"/>
      <c r="J58" s="2"/>
      <c r="K58" s="2"/>
      <c r="L58" s="2"/>
      <c r="M58" s="2"/>
      <c r="N58"/>
      <c r="O58" s="2"/>
      <c r="P58" s="2"/>
      <c r="Q58"/>
      <c r="R58"/>
      <c r="S58"/>
    </row>
    <row r="59" spans="1:20" s="17" customFormat="1" ht="22.5" customHeight="1" thickBot="1">
      <c r="A59" s="2"/>
      <c r="B59" s="2"/>
      <c r="C59" s="2"/>
      <c r="D59" s="2"/>
      <c r="E59" s="2"/>
      <c r="F59" s="2"/>
      <c r="G59" s="2"/>
      <c r="H59" s="2"/>
      <c r="I59" s="120" t="s">
        <v>32</v>
      </c>
      <c r="J59" s="121"/>
      <c r="K59" s="6" t="s">
        <v>62</v>
      </c>
      <c r="L59" s="133" t="s">
        <v>39</v>
      </c>
      <c r="M59" s="122" t="s">
        <v>35</v>
      </c>
      <c r="N59"/>
      <c r="O59"/>
      <c r="P59" s="2"/>
      <c r="Q59" s="2"/>
      <c r="R59" s="105" t="s">
        <v>42</v>
      </c>
      <c r="S59" s="106"/>
      <c r="T59" s="107"/>
    </row>
    <row r="60" spans="1:20" s="17" customFormat="1" ht="22.5" customHeight="1" thickBot="1">
      <c r="A60" s="108" t="s">
        <v>34</v>
      </c>
      <c r="B60" s="2"/>
      <c r="C60" s="2"/>
      <c r="D60" s="2"/>
      <c r="E60" s="16"/>
      <c r="F60" s="109" t="s">
        <v>84</v>
      </c>
      <c r="G60" s="135"/>
      <c r="H60" s="136"/>
      <c r="I60" s="153"/>
      <c r="J60" s="154"/>
      <c r="K60" s="110">
        <f>P32</f>
        <v>0</v>
      </c>
      <c r="L60" s="137">
        <f>K32-L34</f>
        <v>0</v>
      </c>
      <c r="M60" s="123"/>
      <c r="N60"/>
      <c r="O60"/>
      <c r="P60" s="2"/>
      <c r="Q60" s="2"/>
      <c r="R60" s="111"/>
      <c r="S60" s="160"/>
      <c r="T60" s="161"/>
    </row>
    <row r="61" spans="1:20" s="17" customFormat="1" ht="22.5" customHeight="1" thickBot="1">
      <c r="A61" s="108" t="s">
        <v>33</v>
      </c>
      <c r="B61" s="2"/>
      <c r="C61" s="2"/>
      <c r="D61" s="2"/>
      <c r="E61" s="16"/>
      <c r="F61" s="134" t="s">
        <v>55</v>
      </c>
      <c r="G61" s="135"/>
      <c r="H61" s="136"/>
      <c r="I61" s="155"/>
      <c r="J61" s="156"/>
      <c r="K61" s="112">
        <f>F54</f>
        <v>0</v>
      </c>
      <c r="L61" s="138">
        <f>F53-F54</f>
        <v>0</v>
      </c>
      <c r="M61" s="124"/>
      <c r="N61"/>
      <c r="O61"/>
      <c r="P61" s="2"/>
      <c r="Q61" s="2"/>
      <c r="R61"/>
      <c r="S61"/>
      <c r="T61"/>
    </row>
    <row r="62" spans="1:20" s="17" customFormat="1" ht="22.5" customHeight="1" thickBot="1">
      <c r="A62" s="108" t="s">
        <v>25</v>
      </c>
      <c r="B62" s="2"/>
      <c r="C62" s="2"/>
      <c r="D62" s="2"/>
      <c r="E62" s="16"/>
      <c r="F62" s="2"/>
      <c r="G62" s="2"/>
      <c r="H62" s="2"/>
      <c r="I62" s="157"/>
      <c r="J62" s="158"/>
      <c r="K62" s="113">
        <f>SUM(K60:K61)</f>
        <v>0</v>
      </c>
      <c r="L62" s="130">
        <f>SUM(L60:L61)</f>
        <v>0</v>
      </c>
      <c r="M62" s="125"/>
      <c r="N62"/>
      <c r="O62"/>
      <c r="P62" s="114"/>
      <c r="Q62" s="114" t="str">
        <f>IF(K62=I63,"OK","chyba")</f>
        <v>OK</v>
      </c>
      <c r="R62"/>
      <c r="S62"/>
      <c r="T62"/>
    </row>
    <row r="63" spans="1:20" s="17" customFormat="1" ht="22.5" customHeight="1" thickBot="1">
      <c r="A63" s="108" t="s">
        <v>24</v>
      </c>
      <c r="B63" s="2"/>
      <c r="C63" s="2"/>
      <c r="D63" s="2"/>
      <c r="E63" s="16"/>
      <c r="F63" s="2"/>
      <c r="G63" s="2"/>
      <c r="H63" s="2"/>
      <c r="I63" s="176">
        <f>F9</f>
        <v>0</v>
      </c>
      <c r="J63" s="177"/>
      <c r="K63" s="115"/>
      <c r="L63" s="139"/>
      <c r="M63" s="126">
        <v>0</v>
      </c>
      <c r="N63"/>
      <c r="O63"/>
      <c r="P63" s="116"/>
      <c r="Q63" s="116"/>
      <c r="R63" s="105" t="s">
        <v>43</v>
      </c>
      <c r="S63" s="106"/>
      <c r="T63" s="107"/>
    </row>
    <row r="64" spans="1:20" s="17" customFormat="1" ht="22.5" customHeight="1" thickBot="1">
      <c r="A64" s="108" t="s">
        <v>26</v>
      </c>
      <c r="B64" s="2"/>
      <c r="C64" s="2"/>
      <c r="D64" s="2"/>
      <c r="E64" s="2"/>
      <c r="F64" s="2"/>
      <c r="G64" s="2"/>
      <c r="H64" s="2"/>
      <c r="I64" s="174">
        <f>I9</f>
        <v>0</v>
      </c>
      <c r="J64" s="175"/>
      <c r="K64" s="117">
        <f>N34+I54</f>
        <v>0</v>
      </c>
      <c r="L64" s="140"/>
      <c r="M64" s="131">
        <f>I64-K64</f>
        <v>0</v>
      </c>
      <c r="N64"/>
      <c r="O64"/>
      <c r="P64" s="114"/>
      <c r="Q64" s="114" t="str">
        <f>IF(I64=K64,"OK","chyba")</f>
        <v>OK</v>
      </c>
      <c r="R64" s="111"/>
      <c r="S64" s="160"/>
      <c r="T64" s="161"/>
    </row>
    <row r="65" spans="1:20" s="17" customFormat="1" ht="22.5" customHeight="1" thickBot="1">
      <c r="A65" s="108" t="s">
        <v>27</v>
      </c>
      <c r="B65" s="2"/>
      <c r="C65" s="2"/>
      <c r="D65" s="2"/>
      <c r="E65" s="2"/>
      <c r="F65" s="2"/>
      <c r="G65" s="2"/>
      <c r="H65" s="2"/>
      <c r="I65" s="149">
        <f>N9</f>
        <v>0</v>
      </c>
      <c r="J65" s="150"/>
      <c r="K65" s="118">
        <f>N35+L54</f>
        <v>0</v>
      </c>
      <c r="L65" s="141"/>
      <c r="M65" s="132">
        <f>I65-K65</f>
        <v>0</v>
      </c>
      <c r="N65"/>
      <c r="O65"/>
      <c r="P65" s="114"/>
      <c r="Q65" s="114" t="str">
        <f>IF(I65=K65,"OK","chyba")</f>
        <v>OK</v>
      </c>
      <c r="R65" s="119"/>
      <c r="S65"/>
      <c r="T65"/>
    </row>
    <row r="66" spans="1:17" s="17" customFormat="1" ht="22.5" customHeight="1">
      <c r="A66" s="16"/>
      <c r="B66" s="16"/>
      <c r="C66" s="16"/>
      <c r="D66" s="16"/>
      <c r="E66" s="16"/>
      <c r="F66" s="2"/>
      <c r="G66" s="2"/>
      <c r="H66" s="2"/>
      <c r="I66" s="159">
        <f>F10</f>
        <v>0</v>
      </c>
      <c r="J66" s="159"/>
      <c r="K66" s="2"/>
      <c r="L66" s="2"/>
      <c r="M66" s="2"/>
      <c r="N66"/>
      <c r="O66" s="16"/>
      <c r="P66" s="16"/>
      <c r="Q66" s="16"/>
    </row>
    <row r="67" spans="1:17" s="17" customFormat="1" ht="22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/>
      <c r="O67" s="16"/>
      <c r="P67" s="16"/>
      <c r="Q67" s="16"/>
    </row>
    <row r="68" spans="1:17" s="17" customFormat="1" ht="22.5" customHeight="1">
      <c r="A68" s="101" t="s">
        <v>48</v>
      </c>
      <c r="B68" s="92"/>
      <c r="C68" s="92"/>
      <c r="D68" s="92"/>
      <c r="E68" s="93"/>
      <c r="F68" s="145"/>
      <c r="G68" s="145"/>
      <c r="H68" s="145"/>
      <c r="I68" s="145"/>
      <c r="J68" s="16"/>
      <c r="K68" s="16"/>
      <c r="L68" s="16"/>
      <c r="M68" s="16"/>
      <c r="N68"/>
      <c r="O68" s="16"/>
      <c r="P68" s="16"/>
      <c r="Q68" s="16"/>
    </row>
    <row r="69" spans="1:17" s="17" customFormat="1" ht="22.5" customHeight="1">
      <c r="A69" s="94"/>
      <c r="B69" s="16"/>
      <c r="C69" s="16"/>
      <c r="D69" s="146"/>
      <c r="E69" s="147"/>
      <c r="F69" s="147"/>
      <c r="G69" s="147"/>
      <c r="H69" s="147"/>
      <c r="I69" s="147"/>
      <c r="J69" s="16"/>
      <c r="K69" s="16"/>
      <c r="L69" s="16"/>
      <c r="M69" s="16"/>
      <c r="N69" s="16"/>
      <c r="O69" s="16"/>
      <c r="P69" s="16"/>
      <c r="Q69" s="16"/>
    </row>
    <row r="70" spans="1:17" s="17" customFormat="1" ht="22.5" customHeight="1">
      <c r="A70" s="16"/>
      <c r="B70" s="16"/>
      <c r="C70" s="16"/>
      <c r="D70" s="16"/>
      <c r="E70" s="147"/>
      <c r="F70" s="147"/>
      <c r="G70" s="147"/>
      <c r="H70" s="147"/>
      <c r="I70" s="147"/>
      <c r="J70" s="16"/>
      <c r="K70" s="16"/>
      <c r="L70" s="16"/>
      <c r="M70" s="16"/>
      <c r="N70" s="16"/>
      <c r="O70" s="16"/>
      <c r="P70" s="16"/>
      <c r="Q70" s="16"/>
    </row>
    <row r="71" spans="1:17" s="17" customFormat="1" ht="22.5" customHeight="1">
      <c r="A71" s="16"/>
      <c r="B71" s="16"/>
      <c r="C71" s="16"/>
      <c r="D71" s="16"/>
      <c r="E71" s="147"/>
      <c r="F71" s="147"/>
      <c r="G71" s="147"/>
      <c r="H71" s="147"/>
      <c r="I71" s="147"/>
      <c r="J71" s="16"/>
      <c r="K71" s="16"/>
      <c r="L71" s="16"/>
      <c r="M71" s="16"/>
      <c r="N71" s="16"/>
      <c r="O71" s="16"/>
      <c r="P71" s="16"/>
      <c r="Q71" s="16"/>
    </row>
    <row r="72" spans="1:17" s="17" customFormat="1" ht="22.5" customHeight="1">
      <c r="A72" s="16"/>
      <c r="B72" s="16"/>
      <c r="C72" s="16"/>
      <c r="D72" s="16"/>
      <c r="E72" s="147"/>
      <c r="F72" s="147"/>
      <c r="G72" s="147"/>
      <c r="H72" s="147"/>
      <c r="I72" s="147"/>
      <c r="J72" s="16"/>
      <c r="K72" s="16"/>
      <c r="L72" s="16"/>
      <c r="M72" s="16"/>
      <c r="N72" s="16"/>
      <c r="O72" s="16"/>
      <c r="P72" s="16"/>
      <c r="Q72" s="16"/>
    </row>
    <row r="73" spans="1:17" s="17" customFormat="1" ht="22.5" customHeight="1">
      <c r="A73" s="16"/>
      <c r="B73" s="16"/>
      <c r="C73" s="16"/>
      <c r="D73" s="16"/>
      <c r="E73" s="147"/>
      <c r="F73" s="147"/>
      <c r="G73" s="147"/>
      <c r="H73" s="147"/>
      <c r="I73" s="147"/>
      <c r="J73" s="16"/>
      <c r="K73" s="16"/>
      <c r="L73" s="16"/>
      <c r="M73" s="16"/>
      <c r="N73" s="16"/>
      <c r="O73" s="16"/>
      <c r="P73" s="16"/>
      <c r="Q73" s="16"/>
    </row>
    <row r="74" spans="1:17" s="17" customFormat="1" ht="22.5" customHeight="1">
      <c r="A74" s="16"/>
      <c r="B74" s="16"/>
      <c r="C74" s="16"/>
      <c r="D74" s="16"/>
      <c r="E74" s="147"/>
      <c r="F74" s="147"/>
      <c r="G74" s="147"/>
      <c r="H74" s="147"/>
      <c r="I74" s="147"/>
      <c r="J74" s="16"/>
      <c r="K74" s="16"/>
      <c r="L74" s="16"/>
      <c r="M74" s="16"/>
      <c r="N74" s="16"/>
      <c r="O74" s="16"/>
      <c r="P74" s="16"/>
      <c r="Q74" s="16"/>
    </row>
    <row r="75" spans="1:17" s="17" customFormat="1" ht="22.5" customHeight="1">
      <c r="A75" s="16"/>
      <c r="B75" s="16"/>
      <c r="C75" s="16"/>
      <c r="D75" s="16"/>
      <c r="E75" s="147"/>
      <c r="F75" s="147"/>
      <c r="G75" s="147"/>
      <c r="H75" s="147"/>
      <c r="I75" s="147"/>
      <c r="J75" s="16"/>
      <c r="K75" s="16"/>
      <c r="L75" s="16"/>
      <c r="M75" s="16"/>
      <c r="N75" s="16"/>
      <c r="O75" s="16"/>
      <c r="P75" s="16"/>
      <c r="Q75" s="16"/>
    </row>
    <row r="76" spans="1:17" s="17" customFormat="1" ht="22.5" customHeight="1">
      <c r="A76" s="16"/>
      <c r="B76" s="16"/>
      <c r="C76" s="16"/>
      <c r="D76" s="16"/>
      <c r="E76" s="147"/>
      <c r="F76" s="147"/>
      <c r="G76" s="147"/>
      <c r="H76" s="147"/>
      <c r="I76" s="147"/>
      <c r="J76" s="16"/>
      <c r="K76" s="16"/>
      <c r="L76" s="16"/>
      <c r="M76" s="16"/>
      <c r="N76" s="16"/>
      <c r="O76" s="16"/>
      <c r="P76" s="16"/>
      <c r="Q76" s="16"/>
    </row>
    <row r="77" spans="1:17" s="17" customFormat="1" ht="22.5" customHeight="1">
      <c r="A77" s="101" t="s">
        <v>49</v>
      </c>
      <c r="B77" s="92"/>
      <c r="C77" s="92"/>
      <c r="D77" s="92"/>
      <c r="E77" s="92"/>
      <c r="F77" s="92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1:17" s="17" customFormat="1" ht="22.5" customHeight="1">
      <c r="A78" s="16"/>
      <c r="B78" s="16"/>
      <c r="C78" s="16"/>
      <c r="D78" s="146"/>
      <c r="E78" s="147"/>
      <c r="F78" s="147"/>
      <c r="G78" s="147"/>
      <c r="H78" s="147"/>
      <c r="I78" s="147"/>
      <c r="J78" s="16"/>
      <c r="K78" s="16"/>
      <c r="L78" s="16"/>
      <c r="M78" s="16"/>
      <c r="N78" s="16"/>
      <c r="O78" s="16"/>
      <c r="P78" s="16"/>
      <c r="Q78" s="16"/>
    </row>
    <row r="79" spans="1:17" s="17" customFormat="1" ht="22.5" customHeight="1">
      <c r="A79" s="16"/>
      <c r="B79" s="16"/>
      <c r="C79" s="16"/>
      <c r="D79" s="16"/>
      <c r="E79" s="147"/>
      <c r="F79" s="147"/>
      <c r="G79" s="147"/>
      <c r="H79" s="147"/>
      <c r="I79" s="147"/>
      <c r="J79" s="16"/>
      <c r="K79" s="16"/>
      <c r="L79" s="16"/>
      <c r="M79" s="16"/>
      <c r="N79" s="16"/>
      <c r="O79" s="16"/>
      <c r="P79" s="16"/>
      <c r="Q79" s="16"/>
    </row>
    <row r="80" spans="1:17" s="17" customFormat="1" ht="22.5" customHeight="1">
      <c r="A80" s="16"/>
      <c r="B80" s="16"/>
      <c r="C80" s="16"/>
      <c r="D80" s="16"/>
      <c r="E80" s="147"/>
      <c r="F80" s="147"/>
      <c r="G80" s="147"/>
      <c r="H80" s="147"/>
      <c r="I80" s="147"/>
      <c r="J80" s="16"/>
      <c r="K80" s="16"/>
      <c r="L80" s="16"/>
      <c r="M80" s="16"/>
      <c r="N80" s="16"/>
      <c r="O80" s="16"/>
      <c r="P80" s="16"/>
      <c r="Q80" s="16"/>
    </row>
    <row r="81" spans="1:17" s="17" customFormat="1" ht="22.5" customHeight="1">
      <c r="A81" s="16"/>
      <c r="B81" s="16"/>
      <c r="C81" s="16"/>
      <c r="D81" s="16"/>
      <c r="E81" s="147"/>
      <c r="F81" s="147"/>
      <c r="G81" s="147"/>
      <c r="H81" s="147"/>
      <c r="I81" s="147"/>
      <c r="J81" s="16"/>
      <c r="K81" s="16"/>
      <c r="L81" s="16"/>
      <c r="M81" s="16"/>
      <c r="N81" s="16"/>
      <c r="O81" s="16"/>
      <c r="P81" s="16"/>
      <c r="Q81" s="16"/>
    </row>
    <row r="82" spans="1:17" s="17" customFormat="1" ht="22.5" customHeight="1">
      <c r="A82" s="16"/>
      <c r="B82" s="16"/>
      <c r="C82" s="16"/>
      <c r="D82" s="16"/>
      <c r="E82" s="147"/>
      <c r="F82" s="147"/>
      <c r="G82" s="147"/>
      <c r="H82" s="147"/>
      <c r="I82" s="147"/>
      <c r="J82" s="16"/>
      <c r="K82" s="16"/>
      <c r="L82" s="16"/>
      <c r="M82" s="16"/>
      <c r="N82" s="16"/>
      <c r="O82" s="16"/>
      <c r="P82" s="16"/>
      <c r="Q82" s="16"/>
    </row>
    <row r="83" spans="1:17" s="17" customFormat="1" ht="22.5" customHeight="1">
      <c r="A83" s="16"/>
      <c r="B83" s="16"/>
      <c r="C83" s="16"/>
      <c r="D83" s="16"/>
      <c r="E83" s="147"/>
      <c r="F83" s="147"/>
      <c r="G83" s="147"/>
      <c r="H83" s="147"/>
      <c r="I83" s="147"/>
      <c r="J83" s="16"/>
      <c r="K83" s="16"/>
      <c r="L83" s="16"/>
      <c r="M83" s="16"/>
      <c r="N83" s="16"/>
      <c r="O83" s="16"/>
      <c r="P83" s="16"/>
      <c r="Q83" s="16"/>
    </row>
    <row r="84" spans="1:17" s="17" customFormat="1" ht="22.5" customHeight="1">
      <c r="A84" s="16"/>
      <c r="B84" s="16"/>
      <c r="C84" s="16"/>
      <c r="D84" s="16"/>
      <c r="E84" s="147"/>
      <c r="F84" s="147"/>
      <c r="G84" s="147"/>
      <c r="H84" s="147"/>
      <c r="I84" s="147"/>
      <c r="J84" s="16"/>
      <c r="K84" s="16"/>
      <c r="L84" s="16"/>
      <c r="M84" s="16"/>
      <c r="N84" s="16"/>
      <c r="O84" s="16"/>
      <c r="P84" s="16"/>
      <c r="Q84" s="16"/>
    </row>
    <row r="85" spans="1:17" s="17" customFormat="1" ht="22.5" customHeight="1">
      <c r="A85" s="16"/>
      <c r="B85" s="16"/>
      <c r="C85" s="16"/>
      <c r="D85" s="16"/>
      <c r="E85" s="147"/>
      <c r="F85" s="147"/>
      <c r="G85" s="147"/>
      <c r="H85" s="147"/>
      <c r="I85" s="147"/>
      <c r="J85" s="16"/>
      <c r="K85" s="16"/>
      <c r="L85" s="16"/>
      <c r="M85" s="16"/>
      <c r="N85" s="16"/>
      <c r="O85" s="16"/>
      <c r="P85" s="16"/>
      <c r="Q85" s="16"/>
    </row>
    <row r="86" spans="1:17" s="17" customFormat="1" ht="22.5" customHeight="1">
      <c r="A86" s="101" t="s">
        <v>50</v>
      </c>
      <c r="B86" s="92"/>
      <c r="C86" s="92"/>
      <c r="D86" s="92"/>
      <c r="E86" s="92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1:17" s="17" customFormat="1" ht="22.5" customHeight="1">
      <c r="A87" s="16"/>
      <c r="B87" s="16"/>
      <c r="C87" s="16"/>
      <c r="D87" s="146"/>
      <c r="E87" s="147"/>
      <c r="F87" s="147"/>
      <c r="G87" s="147"/>
      <c r="H87" s="147"/>
      <c r="I87" s="147"/>
      <c r="J87" s="16"/>
      <c r="K87" s="16"/>
      <c r="L87" s="16"/>
      <c r="M87" s="16"/>
      <c r="N87" s="16"/>
      <c r="O87" s="16"/>
      <c r="P87" s="16"/>
      <c r="Q87" s="16"/>
    </row>
    <row r="88" spans="1:17" s="17" customFormat="1" ht="22.5" customHeight="1">
      <c r="A88" s="16"/>
      <c r="B88" s="16"/>
      <c r="C88" s="16"/>
      <c r="D88" s="16"/>
      <c r="E88" s="147"/>
      <c r="F88" s="147"/>
      <c r="G88" s="147"/>
      <c r="H88" s="147"/>
      <c r="I88" s="147"/>
      <c r="J88" s="16"/>
      <c r="K88" s="16"/>
      <c r="L88" s="16"/>
      <c r="M88" s="16"/>
      <c r="N88" s="16"/>
      <c r="O88" s="16"/>
      <c r="P88" s="16"/>
      <c r="Q88" s="16"/>
    </row>
    <row r="89" spans="1:17" s="17" customFormat="1" ht="22.5" customHeight="1">
      <c r="A89" s="16"/>
      <c r="B89" s="16"/>
      <c r="C89" s="16"/>
      <c r="D89" s="16"/>
      <c r="E89" s="147"/>
      <c r="F89" s="147"/>
      <c r="G89" s="147"/>
      <c r="H89" s="147"/>
      <c r="I89" s="147"/>
      <c r="J89" s="16"/>
      <c r="K89" s="16"/>
      <c r="L89" s="16"/>
      <c r="M89" s="16"/>
      <c r="N89" s="16"/>
      <c r="O89" s="16"/>
      <c r="P89" s="16"/>
      <c r="Q89" s="16"/>
    </row>
    <row r="90" spans="1:17" s="17" customFormat="1" ht="22.5" customHeight="1">
      <c r="A90" s="16"/>
      <c r="B90" s="16"/>
      <c r="C90" s="16"/>
      <c r="D90" s="16"/>
      <c r="E90" s="147"/>
      <c r="F90" s="147"/>
      <c r="G90" s="147"/>
      <c r="H90" s="147"/>
      <c r="I90" s="147"/>
      <c r="J90" s="16"/>
      <c r="K90" s="16"/>
      <c r="L90" s="16"/>
      <c r="M90" s="16"/>
      <c r="N90" s="16"/>
      <c r="O90" s="16"/>
      <c r="P90" s="16"/>
      <c r="Q90" s="16"/>
    </row>
    <row r="91" spans="1:17" s="17" customFormat="1" ht="22.5" customHeight="1">
      <c r="A91" s="16"/>
      <c r="B91" s="16"/>
      <c r="C91" s="16"/>
      <c r="D91" s="16"/>
      <c r="E91" s="147"/>
      <c r="F91" s="147"/>
      <c r="G91" s="147"/>
      <c r="H91" s="147"/>
      <c r="I91" s="147"/>
      <c r="J91" s="16"/>
      <c r="K91" s="16"/>
      <c r="L91" s="16"/>
      <c r="M91" s="16"/>
      <c r="N91" s="16"/>
      <c r="O91" s="16"/>
      <c r="P91" s="16"/>
      <c r="Q91" s="16"/>
    </row>
    <row r="92" spans="1:17" s="17" customFormat="1" ht="22.5" customHeight="1">
      <c r="A92" s="16"/>
      <c r="B92" s="16"/>
      <c r="C92" s="16"/>
      <c r="D92" s="16"/>
      <c r="E92" s="147"/>
      <c r="F92" s="147"/>
      <c r="G92" s="147"/>
      <c r="H92" s="147"/>
      <c r="I92" s="147"/>
      <c r="J92" s="16"/>
      <c r="K92" s="16"/>
      <c r="L92" s="16"/>
      <c r="M92" s="16"/>
      <c r="N92" s="16"/>
      <c r="O92" s="16"/>
      <c r="P92" s="16"/>
      <c r="Q92" s="16"/>
    </row>
    <row r="93" spans="1:17" s="17" customFormat="1" ht="22.5" customHeight="1">
      <c r="A93" s="16"/>
      <c r="B93" s="16"/>
      <c r="C93" s="16"/>
      <c r="D93" s="16"/>
      <c r="E93" s="147"/>
      <c r="F93" s="147"/>
      <c r="G93" s="147"/>
      <c r="H93" s="147"/>
      <c r="I93" s="147"/>
      <c r="J93" s="16"/>
      <c r="K93" s="16"/>
      <c r="L93" s="16"/>
      <c r="M93" s="16"/>
      <c r="N93" s="16"/>
      <c r="O93" s="16"/>
      <c r="P93" s="16"/>
      <c r="Q93" s="16"/>
    </row>
    <row r="94" spans="1:17" s="17" customFormat="1" ht="22.5" customHeight="1">
      <c r="A94" s="16"/>
      <c r="B94" s="16"/>
      <c r="C94" s="16"/>
      <c r="D94" s="16"/>
      <c r="E94" s="147"/>
      <c r="F94" s="147"/>
      <c r="G94" s="147"/>
      <c r="H94" s="147"/>
      <c r="I94" s="147"/>
      <c r="J94" s="16"/>
      <c r="K94" s="16"/>
      <c r="L94" s="16"/>
      <c r="M94" s="16"/>
      <c r="N94" s="16"/>
      <c r="O94" s="16"/>
      <c r="P94" s="16"/>
      <c r="Q94" s="16"/>
    </row>
    <row r="95" spans="1:17" s="17" customFormat="1" ht="22.5" customHeight="1">
      <c r="A95" s="101" t="s">
        <v>51</v>
      </c>
      <c r="B95" s="92"/>
      <c r="C95" s="92"/>
      <c r="D95" s="92"/>
      <c r="E95" s="92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s="17" customFormat="1" ht="22.5" customHeight="1">
      <c r="A96" s="16"/>
      <c r="B96" s="16"/>
      <c r="C96" s="16"/>
      <c r="D96" s="146"/>
      <c r="E96" s="147"/>
      <c r="F96" s="147"/>
      <c r="G96" s="147"/>
      <c r="H96" s="147"/>
      <c r="I96" s="147"/>
      <c r="J96" s="16"/>
      <c r="K96" s="16"/>
      <c r="L96" s="16"/>
      <c r="M96" s="16"/>
      <c r="N96" s="16"/>
      <c r="O96" s="16"/>
      <c r="P96" s="16"/>
      <c r="Q96" s="16"/>
    </row>
    <row r="97" spans="1:17" s="17" customFormat="1" ht="22.5" customHeight="1">
      <c r="A97" s="16"/>
      <c r="B97" s="16"/>
      <c r="C97" s="16"/>
      <c r="D97" s="16"/>
      <c r="E97" s="147"/>
      <c r="F97" s="147"/>
      <c r="G97" s="147"/>
      <c r="H97" s="147"/>
      <c r="I97" s="147"/>
      <c r="J97" s="16"/>
      <c r="K97" s="16"/>
      <c r="L97" s="16"/>
      <c r="M97" s="16"/>
      <c r="N97" s="16"/>
      <c r="O97" s="16"/>
      <c r="P97" s="16"/>
      <c r="Q97" s="16"/>
    </row>
    <row r="98" spans="1:17" s="17" customFormat="1" ht="22.5" customHeight="1">
      <c r="A98" s="16"/>
      <c r="B98" s="16"/>
      <c r="C98" s="16"/>
      <c r="E98" s="147"/>
      <c r="F98" s="147"/>
      <c r="G98" s="147"/>
      <c r="H98" s="147"/>
      <c r="I98" s="147"/>
      <c r="J98" s="16"/>
      <c r="K98" s="16"/>
      <c r="L98" s="16"/>
      <c r="M98" s="16"/>
      <c r="N98" s="16"/>
      <c r="O98" s="16"/>
      <c r="P98" s="16"/>
      <c r="Q98" s="16"/>
    </row>
    <row r="99" spans="1:17" s="17" customFormat="1" ht="22.5" customHeight="1">
      <c r="A99" s="16"/>
      <c r="B99" s="16"/>
      <c r="C99" s="16"/>
      <c r="D99" s="16"/>
      <c r="E99" s="147"/>
      <c r="F99" s="147"/>
      <c r="G99" s="147"/>
      <c r="H99" s="147"/>
      <c r="I99" s="147"/>
      <c r="J99" s="16"/>
      <c r="K99" s="16"/>
      <c r="L99" s="16"/>
      <c r="M99" s="16"/>
      <c r="N99" s="16"/>
      <c r="O99" s="16"/>
      <c r="P99" s="16"/>
      <c r="Q99" s="16"/>
    </row>
    <row r="100" spans="1:17" s="17" customFormat="1" ht="22.5" customHeight="1">
      <c r="A100" s="16"/>
      <c r="B100" s="16"/>
      <c r="C100" s="16"/>
      <c r="D100" s="16"/>
      <c r="E100" s="147"/>
      <c r="F100" s="147"/>
      <c r="G100" s="147"/>
      <c r="H100" s="147"/>
      <c r="I100" s="147"/>
      <c r="J100" s="16"/>
      <c r="K100" s="16"/>
      <c r="L100" s="16"/>
      <c r="M100" s="16"/>
      <c r="N100" s="16"/>
      <c r="O100" s="16"/>
      <c r="P100" s="16"/>
      <c r="Q100" s="16"/>
    </row>
    <row r="101" spans="1:17" s="17" customFormat="1" ht="22.5" customHeight="1">
      <c r="A101" s="16"/>
      <c r="B101" s="16"/>
      <c r="C101" s="16"/>
      <c r="D101" s="16"/>
      <c r="E101" s="147"/>
      <c r="F101" s="147"/>
      <c r="G101" s="147"/>
      <c r="H101" s="147"/>
      <c r="I101" s="147"/>
      <c r="J101" s="16"/>
      <c r="K101" s="16"/>
      <c r="L101" s="16"/>
      <c r="M101" s="16"/>
      <c r="N101" s="16"/>
      <c r="O101" s="16"/>
      <c r="P101" s="16"/>
      <c r="Q101" s="16"/>
    </row>
    <row r="102" spans="1:17" s="17" customFormat="1" ht="22.5" customHeight="1">
      <c r="A102" s="16"/>
      <c r="B102" s="16"/>
      <c r="C102" s="16"/>
      <c r="D102" s="16"/>
      <c r="E102" s="147"/>
      <c r="F102" s="147"/>
      <c r="G102" s="147"/>
      <c r="H102" s="147"/>
      <c r="I102" s="147"/>
      <c r="J102" s="16"/>
      <c r="K102" s="16"/>
      <c r="L102" s="16"/>
      <c r="M102" s="16"/>
      <c r="N102" s="16"/>
      <c r="O102" s="16"/>
      <c r="P102" s="16"/>
      <c r="Q102" s="16"/>
    </row>
    <row r="103" spans="1:17" s="17" customFormat="1" ht="22.5" customHeight="1">
      <c r="A103" s="16"/>
      <c r="B103" s="16"/>
      <c r="C103" s="16"/>
      <c r="D103" s="16"/>
      <c r="E103" s="147"/>
      <c r="F103" s="147"/>
      <c r="G103" s="147"/>
      <c r="H103" s="147"/>
      <c r="I103" s="147"/>
      <c r="J103" s="16"/>
      <c r="K103" s="16"/>
      <c r="L103" s="16"/>
      <c r="M103" s="16"/>
      <c r="N103" s="16"/>
      <c r="O103" s="16"/>
      <c r="P103" s="16"/>
      <c r="Q103" s="16"/>
    </row>
    <row r="104" spans="1:17" s="17" customFormat="1" ht="22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s="17" customFormat="1" ht="22.5" customHeight="1">
      <c r="A105" s="100" t="s">
        <v>52</v>
      </c>
      <c r="B105" s="92"/>
      <c r="C105" s="92"/>
      <c r="D105" s="92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s="17" customFormat="1" ht="22.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s="17" customFormat="1" ht="22.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s="17" customFormat="1" ht="22.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s="17" customFormat="1" ht="22.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s="17" customFormat="1" ht="22.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s="17" customFormat="1" ht="22.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s="17" customFormat="1" ht="22.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9" ht="17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7"/>
      <c r="S113" s="17"/>
    </row>
    <row r="114" spans="1:19" ht="17.2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7"/>
      <c r="S114" s="17"/>
    </row>
    <row r="115" spans="1:19" ht="17.2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7"/>
      <c r="S115" s="17"/>
    </row>
    <row r="116" spans="1:19" ht="17.25" customHeight="1">
      <c r="A116" s="95" t="s">
        <v>17</v>
      </c>
      <c r="B116" s="95"/>
      <c r="C116" s="95"/>
      <c r="D116" s="95" t="s">
        <v>18</v>
      </c>
      <c r="E116" s="95"/>
      <c r="F116" s="16"/>
      <c r="G116" s="16"/>
      <c r="H116" s="16"/>
      <c r="I116" s="16"/>
      <c r="J116" s="16"/>
      <c r="K116" s="95"/>
      <c r="L116" s="95"/>
      <c r="M116" s="95"/>
      <c r="N116" s="95"/>
      <c r="O116" s="56"/>
      <c r="P116" s="16"/>
      <c r="Q116" s="16"/>
      <c r="R116" s="17"/>
      <c r="S116" s="17"/>
    </row>
    <row r="117" spans="1:19" ht="17.2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234" t="s">
        <v>19</v>
      </c>
      <c r="L117" s="234"/>
      <c r="M117" s="234"/>
      <c r="N117" s="234"/>
      <c r="O117" s="16"/>
      <c r="P117" s="16"/>
      <c r="Q117" s="16"/>
      <c r="R117" s="17"/>
      <c r="S117" s="17"/>
    </row>
    <row r="118" spans="1:19" ht="17.2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7"/>
      <c r="S118" s="17"/>
    </row>
    <row r="119" spans="1:19" ht="17.2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7"/>
      <c r="S119" s="17"/>
    </row>
    <row r="120" spans="1:19" ht="17.25" customHeight="1">
      <c r="A120" s="15" t="s">
        <v>20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7"/>
      <c r="S120" s="17"/>
    </row>
    <row r="121" spans="1:17" ht="17.25" customHeight="1">
      <c r="A121" s="2" t="s">
        <v>79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">
      <c r="A126" s="22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"/>
    </row>
    <row r="127" spans="1:17" ht="15">
      <c r="A127" s="22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4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</sheetData>
  <sheetProtection algorithmName="SHA-512" hashValue="GQH0qpnyLW8R83oMNWEf/t77L7HnRR//uBBqB5ljMNILH4r1PAZ3ObrGIg3sMiYuy8vfEBuzzkWCBjNmizf3vw==" saltValue="IBJiBPhvzGq6gYOHd/vW1w==" spinCount="100000" sheet="1" selectLockedCells="1"/>
  <mergeCells count="68">
    <mergeCell ref="O15:O16"/>
    <mergeCell ref="K14:N14"/>
    <mergeCell ref="E41:H41"/>
    <mergeCell ref="A126:P127"/>
    <mergeCell ref="P14:P16"/>
    <mergeCell ref="K32:M32"/>
    <mergeCell ref="A27:C31"/>
    <mergeCell ref="D27:E27"/>
    <mergeCell ref="D28:E28"/>
    <mergeCell ref="K117:N117"/>
    <mergeCell ref="A17:C21"/>
    <mergeCell ref="D17:E17"/>
    <mergeCell ref="D18:E18"/>
    <mergeCell ref="D19:E19"/>
    <mergeCell ref="D20:E20"/>
    <mergeCell ref="D24:E24"/>
    <mergeCell ref="A10:E10"/>
    <mergeCell ref="D21:E21"/>
    <mergeCell ref="A22:C26"/>
    <mergeCell ref="I9:L9"/>
    <mergeCell ref="I10:L10"/>
    <mergeCell ref="D22:E22"/>
    <mergeCell ref="D23:E23"/>
    <mergeCell ref="A15:E16"/>
    <mergeCell ref="F15:F16"/>
    <mergeCell ref="G15:H15"/>
    <mergeCell ref="K15:K16"/>
    <mergeCell ref="L15:N15"/>
    <mergeCell ref="I15:I16"/>
    <mergeCell ref="J15:J16"/>
    <mergeCell ref="A14:J14"/>
    <mergeCell ref="A1:P1"/>
    <mergeCell ref="A8:B8"/>
    <mergeCell ref="A6:D6"/>
    <mergeCell ref="A4:D4"/>
    <mergeCell ref="E4:G4"/>
    <mergeCell ref="E5:G5"/>
    <mergeCell ref="E6:G6"/>
    <mergeCell ref="E7:G7"/>
    <mergeCell ref="A2:P2"/>
    <mergeCell ref="A5:D5"/>
    <mergeCell ref="S60:T60"/>
    <mergeCell ref="S64:T64"/>
    <mergeCell ref="F9:G9"/>
    <mergeCell ref="F10:G10"/>
    <mergeCell ref="N9:P9"/>
    <mergeCell ref="N10:P10"/>
    <mergeCell ref="S14:S16"/>
    <mergeCell ref="E49:F49"/>
    <mergeCell ref="D25:E25"/>
    <mergeCell ref="D26:E26"/>
    <mergeCell ref="E39:H39"/>
    <mergeCell ref="I64:J64"/>
    <mergeCell ref="I63:J63"/>
    <mergeCell ref="D29:E29"/>
    <mergeCell ref="D30:E30"/>
    <mergeCell ref="D31:E31"/>
    <mergeCell ref="E78:I85"/>
    <mergeCell ref="E87:I94"/>
    <mergeCell ref="E96:I103"/>
    <mergeCell ref="E69:I76"/>
    <mergeCell ref="E43:H47"/>
    <mergeCell ref="I65:J65"/>
    <mergeCell ref="J54:K54"/>
    <mergeCell ref="I60:J60"/>
    <mergeCell ref="I61:J61"/>
    <mergeCell ref="I62:J62"/>
    <mergeCell ref="I66:J66"/>
  </mergeCells>
  <dataValidations count="1">
    <dataValidation type="list" allowBlank="1" showInputMessage="1" showErrorMessage="1" sqref="E49:F49">
      <formula1>$S$45:$S$49</formula1>
    </dataValidation>
  </dataValidations>
  <printOptions/>
  <pageMargins left="0.2755905511811024" right="0.11811023622047245" top="0.7874015748031497" bottom="0.7874015748031497" header="0.31496062992125984" footer="0.31496062992125984"/>
  <pageSetup horizontalDpi="600" verticalDpi="600" orientation="portrait" paperSize="9" scale="46" r:id="rId2"/>
  <rowBreaks count="2" manualBreakCount="2">
    <brk id="36" max="16383" man="1"/>
    <brk id="85" max="16383" man="1"/>
  </rowBreaks>
  <ignoredErrors>
    <ignoredError sqref="H32:I32 L32:N32 L27:L31 L18 P32 I66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f6628a-3fed-4c94-84b5-a7712d8c1326" xsi:nil="true"/>
    <lcf76f155ced4ddcb4097134ff3c332f xmlns="3784ca34-a621-469f-8659-991e03ba35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0A4D657433DC4594E0E00D69007091" ma:contentTypeVersion="12" ma:contentTypeDescription="Vytvoří nový dokument" ma:contentTypeScope="" ma:versionID="24e72d0bda52ad1a2961dd3f3d2a57e5">
  <xsd:schema xmlns:xsd="http://www.w3.org/2001/XMLSchema" xmlns:xs="http://www.w3.org/2001/XMLSchema" xmlns:p="http://schemas.microsoft.com/office/2006/metadata/properties" xmlns:ns2="3784ca34-a621-469f-8659-991e03ba3508" xmlns:ns3="c8f6628a-3fed-4c94-84b5-a7712d8c1326" targetNamespace="http://schemas.microsoft.com/office/2006/metadata/properties" ma:root="true" ma:fieldsID="563d086119453838c39336658787a29c" ns2:_="" ns3:_="">
    <xsd:import namespace="3784ca34-a621-469f-8659-991e03ba3508"/>
    <xsd:import namespace="c8f6628a-3fed-4c94-84b5-a7712d8c13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4ca34-a621-469f-8659-991e03ba3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6628a-3fed-4c94-84b5-a7712d8c132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33504c1-6623-46b4-8a17-461016a64770}" ma:internalName="TaxCatchAll" ma:showField="CatchAllData" ma:web="c8f6628a-3fed-4c94-84b5-a7712d8c13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3B642-982B-45CB-9987-F3B853E17F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074D3-E10D-487A-B670-5FEB2D2688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7E70B6-2E8A-4A00-AEC9-33AD08256C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2024-01-24T08:26:37Z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0x010100560A4D657433DC4594E0E00D69007091</vt:lpwstr>
  </property>
</Properties>
</file>