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90" yWindow="135" windowWidth="9420" windowHeight="4500"/>
  </bookViews>
  <sheets>
    <sheet name="komise" sheetId="5" r:id="rId1"/>
  </sheets>
  <definedNames>
    <definedName name="_xlnm._FilterDatabase" localSheetId="0" hidden="1">komise!$G$3:$Q$259</definedName>
    <definedName name="OLE_LINK1" localSheetId="0">komise!$Q$145</definedName>
  </definedNames>
  <calcPr calcId="125725"/>
</workbook>
</file>

<file path=xl/calcChain.xml><?xml version="1.0" encoding="utf-8"?>
<calcChain xmlns="http://schemas.openxmlformats.org/spreadsheetml/2006/main">
  <c r="J86" i="5"/>
  <c r="J2" s="1"/>
  <c r="O2"/>
  <c r="P1" s="1"/>
  <c r="N2"/>
  <c r="M2"/>
  <c r="L2"/>
  <c r="K2"/>
</calcChain>
</file>

<file path=xl/sharedStrings.xml><?xml version="1.0" encoding="utf-8"?>
<sst xmlns="http://schemas.openxmlformats.org/spreadsheetml/2006/main" count="1801" uniqueCount="1007">
  <si>
    <t>Farní charita Lovosice</t>
  </si>
  <si>
    <t>Občanské sdružení Nová Ves</t>
  </si>
  <si>
    <t>Oblastní charita Rumburk</t>
  </si>
  <si>
    <t>Demosthenes, o.p.s.</t>
  </si>
  <si>
    <t>Valerie Machová</t>
  </si>
  <si>
    <t>SAS pro rodiny s dětmi</t>
  </si>
  <si>
    <t>odborné sociální poradenství</t>
  </si>
  <si>
    <t>osobní asistence</t>
  </si>
  <si>
    <t>nízkoprahová denní centra</t>
  </si>
  <si>
    <t>kontaktní centra</t>
  </si>
  <si>
    <t>terénní programy</t>
  </si>
  <si>
    <t>terapeutické komunity</t>
  </si>
  <si>
    <t>sociální rehabilitace</t>
  </si>
  <si>
    <t>chráněné bydlení</t>
  </si>
  <si>
    <t>podpora samostatného bydlení</t>
  </si>
  <si>
    <t>mateřská centra</t>
  </si>
  <si>
    <t>raná péče</t>
  </si>
  <si>
    <t>ENERGIE o.p.s.</t>
  </si>
  <si>
    <t>Centrum pomoci pro zdravotně postižené a seniory o.p.s.</t>
  </si>
  <si>
    <t>Oblastní spolek Českého červeného kříže Louny</t>
  </si>
  <si>
    <t>krizová pomoc</t>
  </si>
  <si>
    <t>rodinná centra</t>
  </si>
  <si>
    <t>sociální služby poskytované ve zdravot. zařízeních ústavní péče</t>
  </si>
  <si>
    <t>tlumočnické služby</t>
  </si>
  <si>
    <t>Salesiánské středisko Štěpána Trochty - dům dětí a mládeže</t>
  </si>
  <si>
    <t>Dobrovolnické centrum, o.s.</t>
  </si>
  <si>
    <t>Klub pro 3 generace, o.s.</t>
  </si>
  <si>
    <t>domy na půl cesty</t>
  </si>
  <si>
    <t>nízkoprahová zařízení pro děti a mládež</t>
  </si>
  <si>
    <t>Pečovatelská služba</t>
  </si>
  <si>
    <t>telefonická krizová pomoc</t>
  </si>
  <si>
    <t>denní stacionáře</t>
  </si>
  <si>
    <t>SAS pro seniory a osoby se ZP</t>
  </si>
  <si>
    <t>noclehárny</t>
  </si>
  <si>
    <t>azylové domy</t>
  </si>
  <si>
    <t>domovy pro seniory</t>
  </si>
  <si>
    <t>Oblastní spolek ČČK Litoměřice</t>
  </si>
  <si>
    <t>Občanské sdružení Květina</t>
  </si>
  <si>
    <t>Centrum služeb pro zdravotně postižené o.p.s.</t>
  </si>
  <si>
    <t>HOSPIC v MOSTĚ, o.p.s.</t>
  </si>
  <si>
    <t>Mateřské centrum Bělásek</t>
  </si>
  <si>
    <t>Středisko křesťanské pomoci Klubíčko</t>
  </si>
  <si>
    <t>Farní charita Roudnice nad Labem</t>
  </si>
  <si>
    <t>průvodcovské a předčitatelské služby</t>
  </si>
  <si>
    <t>centra denních služeb</t>
  </si>
  <si>
    <t>žadatel</t>
  </si>
  <si>
    <t>IČ</t>
  </si>
  <si>
    <t>ulice, číslo</t>
  </si>
  <si>
    <t>PSČ, obec</t>
  </si>
  <si>
    <t>název (dle RES)</t>
  </si>
  <si>
    <t>adresa (dle RES)</t>
  </si>
  <si>
    <t>číslo žádosti</t>
  </si>
  <si>
    <t>druh služby/aktivity</t>
  </si>
  <si>
    <t xml:space="preserve">název služby/aktivity </t>
  </si>
  <si>
    <t>celkové součty</t>
  </si>
  <si>
    <t>číslo služby</t>
  </si>
  <si>
    <t>Diakonie ČCE - Středisko křesťanské pomoci v Litoměřicích</t>
  </si>
  <si>
    <t>odlehčovací služby</t>
  </si>
  <si>
    <t>komentář hodnotitele</t>
  </si>
  <si>
    <t>Občanské sdružení Světlo Kadaň</t>
  </si>
  <si>
    <t>Alena Krátká</t>
  </si>
  <si>
    <t>Helias Ústí nad Labem, o.p.s.</t>
  </si>
  <si>
    <t>Diecézní charita Litoměřice</t>
  </si>
  <si>
    <t>Rodinné centrum Sedmikráska Žatec, o.s.</t>
  </si>
  <si>
    <t>Na louce</t>
  </si>
  <si>
    <t>Kostka Krásná Lípa, p.o.</t>
  </si>
  <si>
    <t xml:space="preserve">VĚCNÉ HODNOCENÍ ŽÁDOSTÍ O DOTACE V PROGRAMU PODPORA SOCIÁLNÍCH SLUŽEB A AKTIVIT ZAMĚŘENÝCH NA  PODPORU RODINY 2014 </t>
  </si>
  <si>
    <t>dotace ÚK v roce 2013</t>
  </si>
  <si>
    <t>celkové náklady v roce 2013</t>
  </si>
  <si>
    <t>celkové náklady služby v roce 2014</t>
  </si>
  <si>
    <t>požadavek na dotaci na službu v roce 2014</t>
  </si>
  <si>
    <t>návrh dotace na službu v roce 2014 HODNOTITEL</t>
  </si>
  <si>
    <t>návrh dotace na službu v roce 2014 -ODBOR SZ</t>
  </si>
  <si>
    <t>Rodinné centrum Medvídek</t>
  </si>
  <si>
    <t xml:space="preserve">Asociace pomáhající lidem s autismem - APLA Praha, Střední Čechy, o.s.  </t>
  </si>
  <si>
    <t>Občanské sdružení Návraty - centrum sociálního poradenství a sociálních služeb</t>
  </si>
  <si>
    <t>"Děti a rodina"</t>
  </si>
  <si>
    <t>Společný život</t>
  </si>
  <si>
    <t>Cenrum MATÝSEK</t>
  </si>
  <si>
    <t>Rodinné centrum Slunečník o.s.</t>
  </si>
  <si>
    <t>TyfloCentrum Ústí nad Labem, o.p.s.</t>
  </si>
  <si>
    <t>TOOCAN HELP o.s.</t>
  </si>
  <si>
    <t xml:space="preserve">rodinná centra </t>
  </si>
  <si>
    <t>Sociální služby Chomutov, příspěvková organizace</t>
  </si>
  <si>
    <t>Diakonie ČCE - středisko v Praze 5 - Stodůlkách</t>
  </si>
  <si>
    <t>Humanitární sdružení PERSPEKTIVA</t>
  </si>
  <si>
    <t>Agentura osobní asistenční služby o.s.</t>
  </si>
  <si>
    <t>o.s.Mosty - sociálně psychologické centrzm</t>
  </si>
  <si>
    <t>Raná péče EDA, o.p.s.</t>
  </si>
  <si>
    <t>Nemocnice Žatec, o.p.s.</t>
  </si>
  <si>
    <t>Centrum pro zdravotně postižené děti a mládež - SRDÍČKO</t>
  </si>
  <si>
    <t>občanské sdružení DRUG-OUT Klub</t>
  </si>
  <si>
    <t>Společnost pro podporu lidí s menálním postižením v ČR, o.s. Okresní organizace v Ústí nad Labem</t>
  </si>
  <si>
    <t>Svaz tělesně postižených v České republice, o.s.</t>
  </si>
  <si>
    <t>Most k naději</t>
  </si>
  <si>
    <t>služby následné péče</t>
  </si>
  <si>
    <t>Středisko pro ranou péči Liberec, o.p.s.</t>
  </si>
  <si>
    <t>Centrum pro náhradní rodinnou péči, o.s.</t>
  </si>
  <si>
    <t>KRUH pomoci, o.p.s.</t>
  </si>
  <si>
    <t>Oblastní charita Teplice</t>
  </si>
  <si>
    <t>NADĚJE</t>
  </si>
  <si>
    <t>SAS</t>
  </si>
  <si>
    <t>Centrum pro zdravotně postižené Ústeckého kraje, o.p.s.</t>
  </si>
  <si>
    <t>K srdci klíč</t>
  </si>
  <si>
    <t>Rytmus D., o.p.s.</t>
  </si>
  <si>
    <t>Síť mateřských center o.s.</t>
  </si>
  <si>
    <t>Centrum pro zdravotně postižené Louny, o.s.</t>
  </si>
  <si>
    <t>Rodiče a děti Kadaně, občanské sdružení (zkratka RADKA o.s.)</t>
  </si>
  <si>
    <t>Arkadie, společnost pro komplexní péče o zdravotně postižené</t>
  </si>
  <si>
    <t xml:space="preserve">WHITE LIGHT I. </t>
  </si>
  <si>
    <t>následná péče</t>
  </si>
  <si>
    <t>Domov pro seniory Dobětice, příspěvková organizace</t>
  </si>
  <si>
    <t>intervenční centra</t>
  </si>
  <si>
    <t>Sociální agentura, o,.s.</t>
  </si>
  <si>
    <t>Farní charita Litoměřice</t>
  </si>
  <si>
    <t>domovy se zvláštním režimem</t>
  </si>
  <si>
    <t>Městská správa sociálních služeb v Mostě</t>
  </si>
  <si>
    <t>ARCHA 777</t>
  </si>
  <si>
    <t>Mozaika o.s.</t>
  </si>
  <si>
    <t>Charitní sdružení Děčín</t>
  </si>
  <si>
    <t>Masopust, o.s.</t>
  </si>
  <si>
    <t>sociálně terapeutické dílny</t>
  </si>
  <si>
    <t>Agentura Pondělí</t>
  </si>
  <si>
    <t>Krušnohorské centrum pro rodinu a sociální péči, o.s.</t>
  </si>
  <si>
    <t>Mateřské centrum Větrník</t>
  </si>
  <si>
    <t>Oblastní charita Most</t>
  </si>
  <si>
    <t>pečovatelská služba</t>
  </si>
  <si>
    <t>Mateřské centrum Rákosníček, o.s.</t>
  </si>
  <si>
    <t>Diakonie ČCE - Středisko sociální pomoci v Mostě</t>
  </si>
  <si>
    <t>Salesiánský klub mládeže Rumburk - Jiříkov</t>
  </si>
  <si>
    <t>Oblastní charita Ústí nad Labem</t>
  </si>
  <si>
    <t>Hewer - občanské sdružení</t>
  </si>
  <si>
    <t>Fokus Labe</t>
  </si>
  <si>
    <t>Cesta do světa - Slunečnice, o.s.</t>
  </si>
  <si>
    <t>OPORA</t>
  </si>
  <si>
    <t>Sdružení Programy občanské pomoci a sociální intervence</t>
  </si>
  <si>
    <t>Hospic sv. Štěpána</t>
  </si>
  <si>
    <t>Tyfloservis, o.p.s.</t>
  </si>
  <si>
    <t>celkový návrh dotace ÚK organizaci v roce 2014</t>
  </si>
  <si>
    <t>Spirála</t>
  </si>
  <si>
    <t>předpokládaná kapacita v roce 2014</t>
  </si>
  <si>
    <t>Široká 124/15</t>
  </si>
  <si>
    <t>110 00 Praha</t>
  </si>
  <si>
    <t>Metodické vedení a poradenská činnost pro MC v ÚK</t>
  </si>
  <si>
    <t>Dubičná 30</t>
  </si>
  <si>
    <t>411 45 Úštěk</t>
  </si>
  <si>
    <t>Vzdělávací aktivity</t>
  </si>
  <si>
    <t>On-line poradenství</t>
  </si>
  <si>
    <t>Individuální poradenství</t>
  </si>
  <si>
    <t>Sládkova 767/8</t>
  </si>
  <si>
    <t>412 01 Litoměřice</t>
  </si>
  <si>
    <t>Mateřské centrum Klubíčko</t>
  </si>
  <si>
    <t>Dobrovského náměstí 379</t>
  </si>
  <si>
    <t>408 01 Rumburk</t>
  </si>
  <si>
    <t>Zavináč - klub pro mládež</t>
  </si>
  <si>
    <t>Mateřské centrum Koťátko</t>
  </si>
  <si>
    <t>Mánesova 738/34</t>
  </si>
  <si>
    <t>400 03 Ústí nad Labem</t>
  </si>
  <si>
    <t>SPOLU A AKTIVNĚ</t>
  </si>
  <si>
    <t>Svatováclavská 1931</t>
  </si>
  <si>
    <t>438 01 Žatec</t>
  </si>
  <si>
    <t>Sociální centrum Sedmikráska</t>
  </si>
  <si>
    <t>Opletalova 673</t>
  </si>
  <si>
    <t>407 22 Benešov nad Ploučnicí</t>
  </si>
  <si>
    <t>Fügnerova 355/16</t>
  </si>
  <si>
    <t>405 02 Děčín</t>
  </si>
  <si>
    <t>Prosapia, o.s., sdružení pro rodinu</t>
  </si>
  <si>
    <t>Denní centrum pro seniory Ústí nad Labem</t>
  </si>
  <si>
    <t>Denní centrum pro seniory Děčín</t>
  </si>
  <si>
    <t>Poradna Prosapia</t>
  </si>
  <si>
    <t>Pečovatelská služba Prosapia Děčín</t>
  </si>
  <si>
    <t>Poradna pro rodinu a mezilidské vztahy Kadaň</t>
  </si>
  <si>
    <t>Jungmannova 742</t>
  </si>
  <si>
    <t>432 01 Kadaň</t>
  </si>
  <si>
    <t>Studentská 750</t>
  </si>
  <si>
    <t>436 01 Litvínov</t>
  </si>
  <si>
    <t>Občanské sdružení "Porozumění"</t>
  </si>
  <si>
    <t>Mateřské centrum pro děti a mládež s postižením "Klubíčko"</t>
  </si>
  <si>
    <t>Javorová 3028</t>
  </si>
  <si>
    <t>415 01 Teplice</t>
  </si>
  <si>
    <t>S námi nejste sami</t>
  </si>
  <si>
    <t>NÁHRADNÍ RODINY ÚSTECKÉHO KRAJE</t>
  </si>
  <si>
    <t>Boženina 169</t>
  </si>
  <si>
    <t>439 07 Peruc</t>
  </si>
  <si>
    <t>Získávání zájemců a podpora žadatelů o náhradní rodinnou péči v Ústeckém kraji</t>
  </si>
  <si>
    <t>5. května 3722</t>
  </si>
  <si>
    <t>430 03 Chomutov</t>
  </si>
  <si>
    <t>Rodinné centrum Kolibřík</t>
  </si>
  <si>
    <t>Přívozní 1036/9</t>
  </si>
  <si>
    <t>410 02 Lovosice</t>
  </si>
  <si>
    <t>Rodinné centrum Mozaika o.s. - podpora rodin 2014</t>
  </si>
  <si>
    <t>Mateřské centrum Sluníčka</t>
  </si>
  <si>
    <t>Stradovská 392</t>
  </si>
  <si>
    <t>403 39 Chlumec</t>
  </si>
  <si>
    <t>MC Sluníčka v Ústí n/L.</t>
  </si>
  <si>
    <t>MC Sluníčka v Chlumci</t>
  </si>
  <si>
    <t>Jitřní 1067/9</t>
  </si>
  <si>
    <t>Činnost Mateřského centra Větrník</t>
  </si>
  <si>
    <t>Severní 1495/4</t>
  </si>
  <si>
    <t>Škola rodičů a centra osobního rozvoje a rodiny</t>
  </si>
  <si>
    <t>Tělocvičná 192/9</t>
  </si>
  <si>
    <t>Klub rodičů a dětí</t>
  </si>
  <si>
    <t>Karla Marxe 798/7</t>
  </si>
  <si>
    <t>434 01 Most</t>
  </si>
  <si>
    <t>Mateřské centrum Barborka</t>
  </si>
  <si>
    <t>Slavíčkova 495/28</t>
  </si>
  <si>
    <t>400 01 Ústí nad Labem</t>
  </si>
  <si>
    <t>Klub Mezi lidmi</t>
  </si>
  <si>
    <t>JANKEREN s.r.o.</t>
  </si>
  <si>
    <t>Podbabská 1112/13</t>
  </si>
  <si>
    <t>160 00 Praha</t>
  </si>
  <si>
    <t>BLUDO DĚTEM</t>
  </si>
  <si>
    <t xml:space="preserve">                                                    </t>
  </si>
  <si>
    <t>Kréta 158</t>
  </si>
  <si>
    <t>412 01 Terezín - Nové Kopisty</t>
  </si>
  <si>
    <t>Sociálně aktivizační služba pro rodiny s dětmi - Doprovázení</t>
  </si>
  <si>
    <t>Víkendové zážitkové a tréninkové pobyty pro dospívající děti v NRP</t>
  </si>
  <si>
    <t>Kochova 1185</t>
  </si>
  <si>
    <t>430 01 Chomutov</t>
  </si>
  <si>
    <t>Osobní asistence</t>
  </si>
  <si>
    <t>Odborné sociální poradenství</t>
  </si>
  <si>
    <t>Neklanova 1807</t>
  </si>
  <si>
    <t>413 01 Roudnice nad Labem</t>
  </si>
  <si>
    <t>SAS Klíč</t>
  </si>
  <si>
    <t>NZDM KECKA</t>
  </si>
  <si>
    <t>Obránců míru 996</t>
  </si>
  <si>
    <t>431 11 Jirkov</t>
  </si>
  <si>
    <t>A - centrum, Centrum aktivní podpory pro rodiny s dětmi z Jirkova a přilehlého okolí</t>
  </si>
  <si>
    <t>Centrum služeb pro sluchově postižené, občanské sdružení</t>
  </si>
  <si>
    <t>Velká Hradební 619/33</t>
  </si>
  <si>
    <t>Revoluční 1845/32</t>
  </si>
  <si>
    <t>412 01 01 Litoměřice</t>
  </si>
  <si>
    <t>Denní stacionář - SRDÍČKO</t>
  </si>
  <si>
    <t>U Nových lázní 1286/6</t>
  </si>
  <si>
    <t>Denní stacionář - středisko Arkadie Krupka</t>
  </si>
  <si>
    <t>Denní stacionář - středisko Arkadie Novoveská</t>
  </si>
  <si>
    <t xml:space="preserve"> ok. 15 klitenů</t>
  </si>
  <si>
    <t xml:space="preserve">ok. 18 klientů </t>
  </si>
  <si>
    <t>ok. 24 klientů</t>
  </si>
  <si>
    <t>dle žádosti 800 kl/ v reg. ok. amb 2, ter 2</t>
  </si>
  <si>
    <t>Václavská 4153</t>
  </si>
  <si>
    <t>ok. 3 klienti</t>
  </si>
  <si>
    <t>Nově registrovaná služba. Předpokládají odpovídající spolufinancování z dalších zdrojů. Doporučena k podpoře.</t>
  </si>
  <si>
    <t>Okružní 943/4</t>
  </si>
  <si>
    <t>Služba je potřebná, má zajištěno odpovídající spolufinancování z dalších zdrojů. Doporučena k podpoře.</t>
  </si>
  <si>
    <t>Havlíčkova 276</t>
  </si>
  <si>
    <t xml:space="preserve">Centrum sociálních služeb - Stacionář Havlíčkova </t>
  </si>
  <si>
    <t>amb. = 5; terén. = 5</t>
  </si>
  <si>
    <t>Služba má zajištěno odpovídající spolufinancování z jiných zdrojů. Doporučena k podpoře.</t>
  </si>
  <si>
    <t>Pražská 166/47</t>
  </si>
  <si>
    <t>Ústí nad Labem - Vaňov</t>
  </si>
  <si>
    <t>sociální rehabilitace Ústí nad Labem</t>
  </si>
  <si>
    <t>sociální rehabilitace Teplice</t>
  </si>
  <si>
    <t>odborné sociální poradenství Ústí nad Labem</t>
  </si>
  <si>
    <t>Chráněné bydlení</t>
  </si>
  <si>
    <t>sociálně aktivizační služby pro seniory a osoby se ZP Ústí nad Labem</t>
  </si>
  <si>
    <t>sociálně aktivizační služby pro seniory a osoby se ZP Teplice</t>
  </si>
  <si>
    <t>odborné sociální poradenství Teplice</t>
  </si>
  <si>
    <t>odborné sociální poradenství Litoměřice</t>
  </si>
  <si>
    <t>odborné sociální poradenství Děčín</t>
  </si>
  <si>
    <t>sociálně aktivizační služby pro seniory a osoby se ZP Litoměřice</t>
  </si>
  <si>
    <t>sociálně aktivizační služby pro seniory a osoby se ZP Děčín</t>
  </si>
  <si>
    <t>sociální rehabilitace Litoměřice</t>
  </si>
  <si>
    <t>sociální rehabilitace Děčín</t>
  </si>
  <si>
    <t>ok. 5 klientů/indiv.</t>
  </si>
  <si>
    <t>Služba je osvědčená, dlouhodobě realizovaná. Do r. 2011 podporována krajem z dotace IP v rámci OP LZZ, poté k zajištění udržitelnosti služby podporována krajem z dotačního titulu. Služba je spolufinancována též z dotace obce a MPSV. Byly vymezeny neuznatelné náklady 4.450,- Kč na opravy nemovitostí a 4.750,- Kč na dovybavení kanceláří, kde není dostatečně specifikováno, o jaké náklady určené na službu se jedná. Celkový rozpočet služby je oproti min. období neadekvátně navýšen bez uvedení důvodu, především nepřiměřené navýšení osobních nákladů, u kterých nelze z údajů v popisu služby jednoznačně určit úvazky personálního zajištění v projektu a vyčíslit mzdové náklady. Služba doporučena k podpoře o krácené náklady.</t>
  </si>
  <si>
    <t>ok. 1 klient/indiv.</t>
  </si>
  <si>
    <t>Služba je osvědčená, dlouhodobě realizovaná. Do r. 2011 podporována krajem z dotace IP v rámci OP LZZ, poté k zajištění udržitelnosti služby podporována krajem z dotačního titulu. Služba je spolufinancována též z dotace MPSV. Byly vymezeny neuznatelné náklady 4.000,- Kč na opravy nemovitostí a 5.800,- Kč na dovybavení kanceláří, kde není dostatečně specifikováno, o jaké náklady určené na službu se jedná. Celkový rozpočet služby je oproti min. období neadekvátně navýšen bez uvedení důvodu, především nepřiměřené navýšení osobních nákladů, u kterých nelze z údajů v popisu služby jednoznačně určit úvazky personálního zajištění v projektu a vyčíslit mzdové náklady. Služba doporučena k podpoře o krácené náklady.</t>
  </si>
  <si>
    <t>ok. 1 intervence</t>
  </si>
  <si>
    <t>Služba předpokládá finanční zajištění z MPSV, od obce a do 31.5.2014 ze strukturálních fondů. V minulých letech bez podpory kraje. Rozpočet obsahuje neuznatelné náklady 850,- Kč na opravy nemovitostí a 3.000,- Kč na dovybavení kanceláří, kde není dostatečně specifikováno, o jaké náklady určené na službu se jedná. Celkový rozpočet služby je oproti min. období neadekvátně navýšen bez uvedení důvodu. Z údajů v popisu služby nelze jednoznačně určit úvazky personálního zajištění v projektu a vyčíslit mzdové náklady. Nedoporučeno k podpoře.</t>
  </si>
  <si>
    <t>ok. 22 lůžek</t>
  </si>
  <si>
    <t>Služba je osvědčená, dlouhodobě realizovaná, má zajištěno odpovídající spolufinancování z dalších zdrojů. Byly vymezeny neuznatelné náklady 3.000,- Kč na opravy nemovitostí a 50.000,- Kč na dovybavení kanceláří, kde není dostatečně specifikováno, o jaké náklady určené na službu se jedná. Celkový rozpočet služby je oproti min. období neadekvátně navýšen bez uvedení důvodu, především nepřiměřené navýšení osobních nákladů, u kterých nelze z údajů v popisu služby jednoznačně určit úvazky personálního zajištění v projektu a vyčíslit mzdové náklady. Služba doporučena k podpoře o snížené náklady.</t>
  </si>
  <si>
    <t>Služba předpokládá finanční zajištění z MPSV, od obce a do 31.5.2014 ze strukturálních fondů. V předchozích letech bez podpory kraje. Rozpočet obsahuje neuznatelné náklady 150,- Kč na opravy nemovitostí a 1.500,- Kč na dovybavení kanceláří, kde není dostatečně specifikováno, o jaké náklady určené na službu se jedná. Celkový rozpočet služby je oproti min. období neadekvátně navýšen bez uvedení důvodu. Z údajů v popisu služby nelze jednoznačně určit úvazky na personální obsazení pro vyčíslení osobních nákladů. Nedoporučeno k podpoře.</t>
  </si>
  <si>
    <t>ok. 15 uživatelů</t>
  </si>
  <si>
    <t>V minulých letech bez podpory kraje. Celkový rozpočet je oproti minulému období neadekvátně navýšen bez uvedení důvodů. Obsahuje neuznatelné náklady 1.000,- Kč na opravy nemovitostí a 3.300,- Kč na dovybavení kanceláří, kde není dostatečně specifikováno, o jaké náklady určené na službu se jedná. Celkový rozpočet služby je oproti min. období neadekvátně navýšen bez uvedení důvodu. Z údajů v popisu služby nelze jednoznačně určit úvazky na personální obsazení pro vyčíslení osobních nákladů. Nedoporučeno k podpoře.</t>
  </si>
  <si>
    <t>Služba plánuje finanční zajištění z MPSV a do 31.5.2014 z prostředků ESF. V předchozích letech bez podpory kraje. Rozpočet obsahuje neuznatelné náklady 1.000,- Kč na opravy nemovitostí a 2.700,- Kč na dovybavení kanceláří, kde není dostatečně specifikováno, o jaké náklady určené na službu se jedná. Celkový rozpočet služby je oproti min. období neadekvátně navýšen bez uvedení důvodu. Z údajů v popisu služby nelze jednoznačně určit úvazky personálního obsazení pro vyčíslení osobních nákladů. Nedoporučeno k podpoře.</t>
  </si>
  <si>
    <t>Služba plánuje finanční zajištění z MPSV a do 31.5.2014 z prostředků ESF. V předchozích letech bez podpory kraje. Rozpočet obsahuje neuznatelné náklady 1.000,- Kč na opravy nemovitostí a 5.500,- Kč na dovybavení kanceláří, kde není dostatečně specifikováno, o jaké náklady určené na službu se jedná. Celkový rozpočet služby je oproti min. období neadekvátně navýšen bez uvedení důvodu. Z údajů v popisu služby nelze jednoznačně určit úvazky personálního obsazení pro vyčíslení osobních nákladů. Nedoporučeno k podpoře.</t>
  </si>
  <si>
    <t>Služba plánuje finanční zajištění z MPSV a do 31.5.2014 z prostředků ESF. V předchozích letech bez podpory kraje. Rozpočet obsahuje neuznatelné náklady 1.000,- Kč na opravy nemovitostí a 2.500,- Kč na dovybavení kanceláří, kde není dostatečně specifikováno, o jaké náklady určené na službu se jedná. Celkový rozpočet služby je oproti min. období neadekvátně navýšen bez uvedení důvodu. Z údajů v popisu služby nelze jednoznačně určit úvazky personálního obsazení pro vyčíslení osobních nákladů. Nedoporučeno k podpoře.</t>
  </si>
  <si>
    <t>Od 1.1.2013 nově zavedená služba, podpořena obcí, dosud bez podpory kraje. Rozpočet obsahuje neuznatelné náklady 2.000,- Kč na opravy nemovitostí a 2.900,- Kč na dovybavení kanceláří, kde není dostatečně specifikováno, o jaké náklady určené na službu se jedná. Z údajů v popisu služby nelze jednoznačně určit úvazky personálního obsazení pro vyčíslení osobních nákladů. Nedoporučeno k podpoře.</t>
  </si>
  <si>
    <t>Od roku 2013 nově zavedená služba, podpořena obcí. Rozpočet obsahuje neuznatelné náklady 2.000,- Kč na opravy nemovitostí a 2.900,- Kč na dovybavení kanceláří, kde není dostatečně specifikováno, o jaké náklady určené na službu se jedná. Z údajů v popisu služby nelze jednoznačně určit úvazky personálního obsazení pro vyčíslení osobních nákladů. Nedoporučeno k podpoře.</t>
  </si>
  <si>
    <t>Brunnerova 1011/3</t>
  </si>
  <si>
    <t>163 00 Praha - Řepy</t>
  </si>
  <si>
    <t>Raná péče pro lidi s autismem</t>
  </si>
  <si>
    <t xml:space="preserve">v našem kraji 7 rodin, případné navýšení na 10 - 12 rodin, dle reg. amb.max. denní 8 kl., ter. max. týdenní 25 kl. </t>
  </si>
  <si>
    <t xml:space="preserve">Služba je v souladu se SPRSS, rozpočet přiměřený, zahrnuje náklady zejména pro zajištění služby v Ústeckém kraji, služba je specifická, dlouhodobě poskytovaná. 2008-2011 podpořeni, 2012-2013 nežádali    </t>
  </si>
  <si>
    <t>Odlehčovací služby pro lidi s autismem</t>
  </si>
  <si>
    <t>Pobytová 7 lůžek, předpoklad 4 – 10 dětí z ÚK</t>
  </si>
  <si>
    <t>ASOCIACE VOZÍČKÁŘŮ A ZDRAVOTNĚ I MENTÁLNĚ POSTIŽENÝCH V ČR</t>
  </si>
  <si>
    <t>Dvořákova 1331/20</t>
  </si>
  <si>
    <t>405 02 Děčín II - Nové Město</t>
  </si>
  <si>
    <t>Činnost CSP</t>
  </si>
  <si>
    <t xml:space="preserve">Dle reg. ok. 2, dle žádosti 2014 – 600 intervencí a kontaktů, 180 kl, 180 úč. pobytu </t>
  </si>
  <si>
    <t>Husova 2796</t>
  </si>
  <si>
    <t>Sociální služby poskytované ve zdravot. zařízeních ústavní péče</t>
  </si>
  <si>
    <t>10 lůžek</t>
  </si>
  <si>
    <t>Hospic sv. Štěpána, občanské sdružení</t>
  </si>
  <si>
    <t>Rybářské náměstí 662/4</t>
  </si>
  <si>
    <t>412 01 Litoměřice - Přeměstí</t>
  </si>
  <si>
    <t xml:space="preserve">Odlehčovací služby </t>
  </si>
  <si>
    <t>6 lůžek</t>
  </si>
  <si>
    <t>hospicové soc. služ. ve zdravotnickém zařízení</t>
  </si>
  <si>
    <t>není uvedeno</t>
  </si>
  <si>
    <t xml:space="preserve">Rozpočet je navýšený z důvodu změny – hospicové služby budou poskytovány dle § 52 a ne již podle § 44. Rozpočet obsahuje neuznatelné náklady – 1.1 hygienické potřeby a převazový materiál 50 tis. Kč. Služba je v kraji potřebná, využívaná, dlouhodobě poskytovaná. </t>
  </si>
  <si>
    <t>dle reg. 250 intervencí amb, 250 ter</t>
  </si>
  <si>
    <t>Teplická 137/172</t>
  </si>
  <si>
    <t>Terénní programy</t>
  </si>
  <si>
    <t>"CINKA"</t>
  </si>
  <si>
    <t>V Sídlišti 390</t>
  </si>
  <si>
    <t>407 11 Boletice nad Labem</t>
  </si>
  <si>
    <t>Nízkoprahové zařízení pro děti a mládež</t>
  </si>
  <si>
    <t>12 klientů</t>
  </si>
  <si>
    <t>Prokopa Diviše 1605/5</t>
  </si>
  <si>
    <t>Sociálně aktivizační služba pro rodiny s dětmi DC</t>
  </si>
  <si>
    <t>72 uživatelů</t>
  </si>
  <si>
    <t>Husovo nám. 99/13</t>
  </si>
  <si>
    <t>405 02 Děčín-Podmokly</t>
  </si>
  <si>
    <t>Občanská poradna</t>
  </si>
  <si>
    <t>2500 klientů, 2700 intervencí</t>
  </si>
  <si>
    <t>Asistenční služba pro rodiny s dětmi</t>
  </si>
  <si>
    <t>28 rodin</t>
  </si>
  <si>
    <t>Masarykova 1094/4</t>
  </si>
  <si>
    <t>407 46 Krásná Lípa</t>
  </si>
  <si>
    <t>Sociálně aktivizační služby pro rodiny s dětmi</t>
  </si>
  <si>
    <t>20 rodin + 30 předškoláků</t>
  </si>
  <si>
    <t>K Brance 13</t>
  </si>
  <si>
    <t>155 00 Praha 5</t>
  </si>
  <si>
    <t>Terénní program Litoměřice</t>
  </si>
  <si>
    <t>50 klientů, ok. 3 klienti</t>
  </si>
  <si>
    <t>Sociálně aktivizační služba Litoměřice</t>
  </si>
  <si>
    <t>80 osob, ok. 3 rodiny</t>
  </si>
  <si>
    <t>Nízkoprahové zařízení pro děti a mládež Litoměřice</t>
  </si>
  <si>
    <t>170 klientů, ok. 24 klientů</t>
  </si>
  <si>
    <t>Chráněné bydlení Litoměřice</t>
  </si>
  <si>
    <t>9 klientů</t>
  </si>
  <si>
    <t>Noclehárna Litoměřice</t>
  </si>
  <si>
    <t>Noclehárna Lovosice</t>
  </si>
  <si>
    <t>20 klientů</t>
  </si>
  <si>
    <t>Noclehárna Klášterec nad Ohří</t>
  </si>
  <si>
    <t>78 klientů</t>
  </si>
  <si>
    <t>Terénní program Klášterec nad Ohří</t>
  </si>
  <si>
    <t>50 klientů, ok. 2 klienti</t>
  </si>
  <si>
    <t>Josefa Skupy 2303/202</t>
  </si>
  <si>
    <t>RADDAR</t>
  </si>
  <si>
    <t>150 rodin; ok. 2 klienti</t>
  </si>
  <si>
    <t>Jeníkov 74</t>
  </si>
  <si>
    <t>417 24 Oldřichov u Duchcova</t>
  </si>
  <si>
    <t>NZDM Klub Květina</t>
  </si>
  <si>
    <t>100 uživatelů, 7000 kontaktů</t>
  </si>
  <si>
    <t>Terénní programy Duchcov</t>
  </si>
  <si>
    <t>70 uživatelů, 2000 kontaktů</t>
  </si>
  <si>
    <t>Služba je potřebná, dlouhodobě poskytovaná. Organizace bez odůvodnění navýšila osobní náklady (tabulka rozpočtu), vzhledem k překročení 30% podílu – 0 Kč.</t>
  </si>
  <si>
    <t>Služba je potřebná, dlouhodobě poskytovaná. Organizace vždy žádala (a byla úspěšná) finanční prostředky z ÚV a MŠMT, proto je vhodné zachovat toto vícezdrojové financování, není nezbytná podpora v požadované výši.</t>
  </si>
  <si>
    <t xml:space="preserve">Služba je sice potřebná, dlouhodobě poskytovaná. Vzhledem k velkým nákladům – viz celkový rozpočet na 2 pracovníky v přímé péči, není služba hospodárná. </t>
  </si>
  <si>
    <t>Služba je potřebná, dlouhodobě poskytovaná. Vzhledem k nízkým nákladům, je předpoklad zvládnutí financování i s menším přispěním Ústeckého kraje, než bylo organizací požadováno.</t>
  </si>
  <si>
    <t>Služba je potřebná, dlouhodobě poskytovaná. Vzhledem k nízkým nákladům, které jsou děleny mezi tuto službu a azylový dům, je předpoklad zvládnutí financování i s menším přispěním Ústeckého kraje, než bylo organizací požadováno.</t>
  </si>
  <si>
    <t>Služba je potřebná. Vzhledem ke stejným nákladům, jaké měla organizace v r.2013, je předpoklad zvládnutí financování i za nižšího přispění Ústeckého kraje. Dále organizace nepředpokládá podporu obce.</t>
  </si>
  <si>
    <t>Služba je potřebná, plánovaná jako nová. Vzhledem k nízkým nákladům, které jsou děleny mezi tuto službu a azylový dům, je předpoklad zvládnutí financování i s menším přispěním Ústeckého kraje, než bylo organizací požadováno.</t>
  </si>
  <si>
    <t>Služba je potřebná, poskytovaná od r. 2013, kapacitně naplněná. V Litoměřicích není obdobná služba jiným poskytovatelem poskytována.Navržena podpora obdobná jako v r. 2013 – může být zachována obdobná kvalita služby.</t>
  </si>
  <si>
    <t>Služba je potřebná, dlouhodobě kvalitně poskytovaná. V Litoměřicích není obdobná služba jiným poskytovatelem poskytována.</t>
  </si>
  <si>
    <t>Služba je potřebná, dlouhodobě kvalitně poskytovaná. Sociálně aktivizační služby pro rodiny s dětmi patří mezi účinná opatření při sanaci rodin.</t>
  </si>
  <si>
    <t>Služba je potřebná, dlouhodobě kvalitně poskytovaná. Ústecký kraj dlouhodobě apeluje na zvyšování kvality sociálních služeb, o což se organizace svým krokem snaží.</t>
  </si>
  <si>
    <t>Služba je v lokalitě potřebná, vzhledem k tomu, že z tabulky zdrojů vyplývá, že je služba spolufinancována ze strukturálních fondů, není nutné aktivitu spolufinancovat z ÚK.</t>
  </si>
  <si>
    <t xml:space="preserve">Služba je v lokalitě potřebná, dlouhodobě poskytovaná.  Celkový rozpočet byl nereálně navýšen, proto je navrženo krácení i v dotaci kraje. </t>
  </si>
  <si>
    <t>Služba je v lokalitě potřebná, dlouhodobě poskytovaná.  Celkový rozpočet byl však bez odůvodnění velmi navýšen, proto je navrženo krácení i v dotaci kraje, aby byla zachována proporcionalita zdrojů z minulého roku.</t>
  </si>
  <si>
    <t>Služba je v lokalitě potřebná, dlouhodobě úspěšně poskytovaná.  Celkový rozpočet byl však bez odůvodnění velmi navýšen, proto je navrženo krácení i v dotaci kraje, aby byla zachována proporcionalita zdrojů z minulého roku.</t>
  </si>
  <si>
    <t>Služba je v lokalitě potřebná, poskytovaná 2. rokem. Je žádáno na pokrytí části osobních nákladů – navrhuji nefinancovat odměnu na metodika a supervizora (to by mělo být pokryto z dotace MPSV).</t>
  </si>
  <si>
    <t>Pod Nemocnicí 2503</t>
  </si>
  <si>
    <t>440 01 Louny</t>
  </si>
  <si>
    <t>Občanské sdružení "NÁVRATY" - centrum sociálního poradenství a sociálních služeb</t>
  </si>
  <si>
    <t>270 intervencí</t>
  </si>
  <si>
    <t>Služba je potřebná, dlouhodobě poskytovaná. Vzhledem ke znalosti lokalit, je vhodné, aby tento poskytovatel nadále v uvedených lokalitách působil. Není však nutné navyšování finančních prostředků oproti roku 2013.</t>
  </si>
  <si>
    <t>DOMA - sanace rodiny</t>
  </si>
  <si>
    <t>25 rodin</t>
  </si>
  <si>
    <t>Služba je potřebná, dlouhodobě poskytovaná. Vzhledem ke znalosti lokalit, je vhodné, aby tento poskytovatel nadále v uvedených lokalitách působil. Není však nutné navyšování finančních prostředků oproti roku 2013. V roce 2014 by měl v této lokalitě působit poskytovatel, který bude tuto sociální službu poskytovat za podpory ÚK (IP).</t>
  </si>
  <si>
    <t>Sukova 1055/24</t>
  </si>
  <si>
    <t>5 rodin, 25-35 rodin</t>
  </si>
  <si>
    <t>Služba je sice potřebná a dlouhodobě poskytovaná. ÚK má nyní vyhlášenu VZ, kterou by měl financovat v Rumburku SAS pro rodiny s dětmi během roku 2014. Vzhledem k nepřiměřeně nadhodnocenému rozpočtu nedoporučuji službu podpořit z rozpočtu kraje.</t>
  </si>
  <si>
    <t>Občanská poradna Rumburk</t>
  </si>
  <si>
    <t>2 poradci, 740 konzultací, 1000 dotazů</t>
  </si>
  <si>
    <t>Služba je sice potřebná a dlouhodobě poskytovaná. Vzhledem k nepřiměřeně nadhodnocenému rozpočtu pro rok 2014 nedoporučuji službu podpořit z rozpočtu kraje.</t>
  </si>
  <si>
    <t>"Žijeme spolu" - nízkoprahové zařízení pro děti a mládež</t>
  </si>
  <si>
    <t>115 klientů</t>
  </si>
  <si>
    <t>Služba je  potřebná a dlouhodobě poskytovaná. Rozpočet se zdá pro rok 2014 nadhodnocený, v místě však pro tuto cílovou skupinu není obdobná služba, proto je vhodné službu podpořit, aby byla zachována v rozsahu roku 2013.</t>
  </si>
  <si>
    <t>Thámova 711/20</t>
  </si>
  <si>
    <t xml:space="preserve">720 klientů, </t>
  </si>
  <si>
    <t>Služba je potřebná a dlouhodobě poskytovaná. Teplicko je navíc region, kde velmi chybí sociální služby, doporučuji k podpoře, ale v menší míře z důvodu nespecifikace výše úvazků.</t>
  </si>
  <si>
    <t xml:space="preserve">Sociálně aktivizační služby pro rodiny s dětmi </t>
  </si>
  <si>
    <t>50 rodin</t>
  </si>
  <si>
    <t>Služba je potřebná a dlouhodobě poskytovaná. V Krupce bude v roce 2014 podporovaná SAS pro rodiny s dětmi z IP ÚK. Rozpočet se zdá nadhodnocený, služba může být poskytována i bez přímé podpory ÚK.</t>
  </si>
  <si>
    <t>Chomutovská 1619</t>
  </si>
  <si>
    <t>211 osob, 1124 kontaktů</t>
  </si>
  <si>
    <t>Služba je potřebná a dlouhodobě poskytovaná. Financování je dostatečně zabezpečeno z jiných zdrojů, navíc pro rok 2014 je neodůvodněně výrazně navýšen rozpočet.</t>
  </si>
  <si>
    <t>Karla Čapka 211/1</t>
  </si>
  <si>
    <t>405 91 Děčín</t>
  </si>
  <si>
    <t>300 klientů</t>
  </si>
  <si>
    <t>Služba je potřebná a dlouhodobě poskytovaná. Požadovaná dotace snížena o náklady na PC sestavu a účetní služby.</t>
  </si>
  <si>
    <t>Pod strání 170</t>
  </si>
  <si>
    <t>435 13 Meziboří</t>
  </si>
  <si>
    <t>850 klientů</t>
  </si>
  <si>
    <t>Služba je potřebná a dlouhodobě poskytovaná. Požadovaná dotace snížena – žadatel předpokládá snížení dotace od MPSV a ÚV (nemělo by být celé sanováno ÚK).</t>
  </si>
  <si>
    <t>K Chatám 22</t>
  </si>
  <si>
    <t>403 40 Ústí nad Labem</t>
  </si>
  <si>
    <t>Krizová pomoc - Centrum krizové intervence</t>
  </si>
  <si>
    <t>400 uživatelů, 250 pobytů</t>
  </si>
  <si>
    <t>Služba je potřebná a dlouhodobě poskytovaná. Požadovaná dotace snížena – žadatel neodůvodněně navýšil celkový rozpočet.</t>
  </si>
  <si>
    <t>Centrum krizové intervence - detašovaná pracoviště Louny, Šluknovský výběžek</t>
  </si>
  <si>
    <t>1 pracovník/2 dny v týdnu</t>
  </si>
  <si>
    <t xml:space="preserve">Služba je sice potřebná, náklady jsou však v neúměrné výši, navíc pod stejným identifikátorem je aktivita č. 1 – mělo by mít společné financování. </t>
  </si>
  <si>
    <t>Terénní krizová pomoc - Terénní krizový tým</t>
  </si>
  <si>
    <t xml:space="preserve">Služba je sice potřebná, financování navrhuji zahrnout do podpory aktivity č. 1 (stejný identifikátor). </t>
  </si>
  <si>
    <t>Telefonická krizová pomoc - Linka pomoci</t>
  </si>
  <si>
    <t>1500 hovorů</t>
  </si>
  <si>
    <t>Služba je potřebná, ojedinělá v ÚK. Na podporu navržena nižší částka – je počítáno méně financí z MPSV, dále není počítáno s jinými zdroji oproti roku 2013.</t>
  </si>
  <si>
    <t>Intervenční centra - Intervenční centrum Ústí nad Labem</t>
  </si>
  <si>
    <t>480 unicitních klientů; 1200 kontaktů</t>
  </si>
  <si>
    <t>Služba je potřebná, ojedinělá v ÚK. Na podporu navržena nižší částka – je počítáno méně financí z MPSV.</t>
  </si>
  <si>
    <t>Odborné sociální poradenství - právní a internetové poradenství</t>
  </si>
  <si>
    <t>100 kontaktů/rok</t>
  </si>
  <si>
    <t>Vzhledem k rozsahu nabízené služby a požadovaným prostředkům není nutné službu financovat z rozpočtu ÚK.</t>
  </si>
  <si>
    <t>Mateřské centrum - pod jednou střechou</t>
  </si>
  <si>
    <t>250 rodin, 530 osob-pobyty</t>
  </si>
  <si>
    <t>Služba je potřebná a dlouhodobě poskytovaná na velmi dobré úrovni. Doporučeno k podpoře.</t>
  </si>
  <si>
    <t>Velká Hradební 13/47</t>
  </si>
  <si>
    <t>Kontaktní centrum pro drogově závislé</t>
  </si>
  <si>
    <t>Terénní program</t>
  </si>
  <si>
    <t>okamžitá - 2 klienti</t>
  </si>
  <si>
    <t>Ambulantní adiktologické služby</t>
  </si>
  <si>
    <t>okamžitá - 1 klient</t>
  </si>
  <si>
    <t>Husova 1325</t>
  </si>
  <si>
    <t>K - centrum Kadaň</t>
  </si>
  <si>
    <t>Terénní program Kadaňsko</t>
  </si>
  <si>
    <t>10 klientů, odhad 240 kontaktů</t>
  </si>
  <si>
    <t>K-centrum Chomutov</t>
  </si>
  <si>
    <t>30 klientů</t>
  </si>
  <si>
    <t>Terénní program Chomutov</t>
  </si>
  <si>
    <t>10 klientů</t>
  </si>
  <si>
    <t>Nízkoprahový klub pro děti a mládež, Klub MOLO</t>
  </si>
  <si>
    <t>10 klientů ambulantně, 4 terénní</t>
  </si>
  <si>
    <t xml:space="preserve">Služba má zajištěno spolufinancování z jiných zdrojů. Nárůst nákladů na soc.službu proti roku 2013 o 56%, v projektu tento nárůst popsán není. Rozpočet ponížen o neuznatelné náklady. Jedná se o velmi potřebnou službu v dané lokalitě. Doporučuji k podpoře. </t>
  </si>
  <si>
    <t>Služba má zajištěno spolufinancování z jiných zdrojů. Nárůst nákladů na soc.službu proti roku 2013 o 40%, v projektu tento nárůst popsán není. Rozpočet ponížen o neuznatelné náklady na zdravotnický materiál. Jedná se o velmi potřebnou a nezastupitelnou službu v dané lokalitě. Doporučuji k podpoře.</t>
  </si>
  <si>
    <t xml:space="preserve">Služba v lokalitách Kadaň a Prunéřov financována od 1.7.2013  z IP města Kadaň. Lokalita Klášterec nad Ohří, která není financována z prostředků EU je poskytována pouze 1x týdně 3hodiny. V projektu vysoký nárůst nákladů proti roku 2013 – celkově o 96%, na osobních nákladech o 133%, navýšení není zdůvodněno. Vzhledem k podpoře služby z jiných zdrojů a nezdůvodněnému vysokému nárůstu nákladů nedoporučuji k podpoře. </t>
  </si>
  <si>
    <t>Nárůst nákladů na zajištění služby proti roku 2013 navýšen  celkově o 71%, na osobních nákladech o 100%, navýšení není v projektu zdůvodněno. Protože se jedná o službu v dané lokalitě velmi potřebnou a nenahraditelnou, navrhuji i přes nárůst rozpočtu udržení dotace na loňské výši, tedy 100 000,- Kč.</t>
  </si>
  <si>
    <t>Organizace má zajištěno spolufinancování z dalších zdrojů, ale v loňském roce nebyla podpořena z rozpočtu KÚ.  Nárůst nákladů na službu proti roku 2013 o 53%, vysoké náklady na energie proti loňskému roku. V projektu uváděna o 1 den delší provozní doba služby, než v Registru sociálních služeb. Z tohoto důvodu poníženy mzdové náklady zaměstnanců dle předchozího roku. Služba je v dané lokalitě potřebná a využívaná. Doporučuji k podpoře.</t>
  </si>
  <si>
    <t>Služba má zajištěno spolufinancování z jiných zdrojů. Jedná se o velmi potřebnou a dlouhodobě poskytovanou službu. Doporučuji k podpoře.</t>
  </si>
  <si>
    <t>Služba má požádáno o spolufinancování z jiných zdrojů. Jedná se o novou službu, která bude poskytovaná od 1. 1. 2014. Vznik služby reaguje na absenci ambulantní adiktologické služby v regionu (zaměřeno i na patologické  hráče, abstinující klienty, práci s rodinou atd. ) a rostoucí zájem klientely i institucí. Doporučuji k podpoře.</t>
  </si>
  <si>
    <t>Nízkoprahový klub pro děti a mládeŽ, Klub DOpatra</t>
  </si>
  <si>
    <t>30klientů</t>
  </si>
  <si>
    <t>Organizace má zajištěno spolufinancování z dalších zdrojů.  Nárůst nákladů na soc.službu proti roku 2013 o 52%, 46% osobní náklady, není zdůvodněno.  Nesoulad provozní doby uváděné v projektu (pondělí až čtvrtek) a v Registru sociálních služeb (pouze 1 den odpoledne). Vzhledem k tomu navrhuji zachovat podporu ve výši loňského roku, tj. 30 000,-Kč.</t>
  </si>
  <si>
    <t>Nízkoprahový klub pro děti a mládež, Klub P.R.U.</t>
  </si>
  <si>
    <t>Rozpočet služby navýšen o 121%, nárůst osobních nákladů o 110%, není uvedeno personální zajištění, pouze zmíněn plán rozšířit pracovní dobu. Vzhledem k tomu, že organizace má zajištěno spolufinancování z dalších zdrojů a od září 2013 je služba financována z IP Kadaň, navrhuji službu nepodpořit.</t>
  </si>
  <si>
    <t>Tylova 1239/16</t>
  </si>
  <si>
    <t>412 01 Litoměřice - Předměstí</t>
  </si>
  <si>
    <t>Kontaktní centrum Litoměřice</t>
  </si>
  <si>
    <t>okamžitá 12 klientů, odhad 200 klientů</t>
  </si>
  <si>
    <t>Organizace má zajištěno spolufinancování z dalších zdrojů. Rozpočet služby oproti loňskému roku navýšen o 21%. Požadavek dotace ponížen o neuznatelný náklad na zdravotnický materiál. Jedná se o potřebnou a v dané lokalitě nezastupitelnou službu. Doporučuji k podpoře</t>
  </si>
  <si>
    <t>Terénní program Kontaktního centra Litoměřice</t>
  </si>
  <si>
    <t>okamžitá 2 klienti, odhad 70 klientů</t>
  </si>
  <si>
    <t>Organizace má zajištěno spolufinancování z dalších zdrojů. Požadavek na dotaci ponížen o neuznatelný náklad. Jedná se o potřebnou a v dané lokalitě nezastupitelnou službu. Doporučuji k podpoře.</t>
  </si>
  <si>
    <t>400 01 Ústí nad Labem - Vaňov</t>
  </si>
  <si>
    <t>ok. 6 dětí; přihlášeno 60 rodin</t>
  </si>
  <si>
    <t xml:space="preserve">Dobře zajištěná dlouhodobě poskytovaná služba. Potřebnost aktivity vychází zejména z procesu SPRSS ÚK,  KPSS  a Strategického plánu rozvoje města Jirkov. Služba má zajištěno odpovídající spolufinancování z jiných zdrojů. V předchozích 4 letech bylo sdružení podporováno také z prostředků evropských grantů, proto  zatím nežádali o dotaci kraj. </t>
  </si>
  <si>
    <t>73 rodin</t>
  </si>
  <si>
    <t>Nová sociální služba zaregistrovaná od r. 2013. Je jedinou službou svého druhu v Roudnici n/L. a okolí, úzce spolupracující s OSPOD. Zájem o službu ze strany klientů má stoupající tendenci. Služba je potřebná, má zajištěno odpovídající spolufinancování z dalších zdrojů. Požadavek je však vyšší než 30% z uznatelných nákladů, službu nelze podpořit.</t>
  </si>
  <si>
    <t>Nová sociální služba fungující od r. 2012. Je vykonávaná v rizikové oblasti sociálního vyloučení. Zájem o službu ze strany klientů má stoupající tendenci. Služba je v obci potřebná,  má zajištěno odpovídající spolufinancování z dalších zdrojů. Služba je doporučena k podpoře.</t>
  </si>
  <si>
    <t>cca 60 klientů</t>
  </si>
  <si>
    <t>okamžitá- 9 klientů</t>
  </si>
  <si>
    <t>Služba je potřebná a dlouhodobě poskytovaná. Má zajištěno odpovídající spolufinancování z jiných zdrojů. Rozpočet služby je oproti předchozímu roku cca o 600 000,- Kč vyšší, počet klientů zůstává stejný.</t>
  </si>
  <si>
    <t xml:space="preserve">Služba je potřebná a dlouhodobě poskytovaná. Má zajištěno odpovídající spolufinancování z jiných zdrojů. Rozpočet služby je oproti předchozímu roku cca o 30 %  vyšší, kapacita zůstává stejná. </t>
  </si>
  <si>
    <t>5 rodin</t>
  </si>
  <si>
    <t xml:space="preserve">Služba je potřebná a dlouhodobě poskytovaná. Je kontinuálně podporována dotací MPSV a dotací Ústeckého kraje. </t>
  </si>
  <si>
    <t>20 dětí</t>
  </si>
  <si>
    <t xml:space="preserve">Nová aktivita, dobře zajištěná zkušeným poskytovatelem. Předpokládá spolufinancování z MPSV. Je doporučena k podpoře. </t>
  </si>
  <si>
    <t>Jedná se o společnost s ručením omezeným – nespadá do okruhu oprávněných žadatelů. Žádost nebyla hodnocena.</t>
  </si>
  <si>
    <t xml:space="preserve">Organizace má požadavek ve výši 32,93% z celkových uznatelných nákladů. Žádost nelze podpořit. </t>
  </si>
  <si>
    <t>170 dí, 330 dosp.</t>
  </si>
  <si>
    <t xml:space="preserve">Dobře zajištěná dlouhodobě poskytovaná služba. Potřebnost aktivity vychází zejména z procesu SPRSS ÚK,  KPSS  města Most. Služba má zajištěno odpovídající spolufinancování z jiných zdrojů. </t>
  </si>
  <si>
    <t>9700 klientů/rok</t>
  </si>
  <si>
    <t>Služba je potřebná a dlouhodobě poskytovaná. Má zajištěno odpovídající spolufinancování z dalších zdrojů.  Je kontinuálně podporována dotací ÚK.</t>
  </si>
  <si>
    <t>9000 klientů/rok</t>
  </si>
  <si>
    <t>50 dospělých + děti</t>
  </si>
  <si>
    <t xml:space="preserve">MC provozuje  svoji činnost již od r. 2006, na velkém sídlišti na okraji města Rbk, kde je velká koncentrace rodičů na rodičovské dovolené, a nedostatek jiného společenského vyžití. Zájem o služby MC mají i rodiče s dětmi z celého Rumburku. Celkově se zvyšují náklady na službu. Rozpočet je tedy oproti předchozímu roku navýšen cca o ¼.  Organizace má zajištěno odpovídající spolufinancování z jiných zdrojů. </t>
  </si>
  <si>
    <t xml:space="preserve">480 unicitních klientů; </t>
  </si>
  <si>
    <t>Služba je potřebná a v místě poskytovaná od r. 2009.  Má zajištěno odpovídající spolufinancování z dalších zdrojů. Rozpočet oproti předchozímu roku je navýšen cca o 100%, zejména mzdové náklady (koordinátor, asistent). Ústeckým krajem zatím nebyla služba financována. Je však doporučena k podpoře.</t>
  </si>
  <si>
    <t>90 unicitních kl.</t>
  </si>
  <si>
    <t>Služba je potřebná a dlouhodobě poskytovaná (od r. 2005).  Má zajištěno odpovídající spolufinancování z dalších zdrojů. Rozpočet oproti předchozímu roku je navýšen o více než 100%, zejména mzdové náklady (koordinátor, asistent). Ústeckým krajem zatím nebyla služba financována. Je však doporučena k podpoře.</t>
  </si>
  <si>
    <t>300 dětí, 200 dosp.</t>
  </si>
  <si>
    <t>neuvedeno</t>
  </si>
  <si>
    <t>Organizace má od r. 2012 uděleno pověření k výkonu sociálně právní ochrany dětí. Zatím nežádala o dotaci  ÚK. Služba je v regionu potřebná. Organizace předpokládá spolufinancování z MPSV a od sponzorů. Služba je doporučena k podpoře.</t>
  </si>
  <si>
    <t>2300 návštěv/rok</t>
  </si>
  <si>
    <t xml:space="preserve">Služba je v regionu potřebná a dlouhodobě poskytovaná. Má zajištěno odpovídající spolufinancování z dalších zdrojů. Služba je doporučena k podpoře. Návrh na dotaci je krácen o neuznatelné náklady. </t>
  </si>
  <si>
    <t>přes 100 rodin</t>
  </si>
  <si>
    <t>Služba je potřebná a dlouhodobě poskytovaná. Má zajištěno odpovídající spolufinancování  z jiných zdrojů. Jedná se o mateřské centrum zaměřené na podporu rodin s postiženými dětmi (v Ústeckém kraji jediném). Služba je kontinuálně podporována dotací kraje.</t>
  </si>
  <si>
    <t>kap. 5</t>
  </si>
  <si>
    <t xml:space="preserve">Služba je potřebná a dlouhodobě poskytovaná. Jedná se o jedinečnou službu svého druhu v místě. Má zajištěno odpovídající spolufinancování z dalších zdrojů. </t>
  </si>
  <si>
    <t xml:space="preserve">Služba je potřebná a dlouhodobě poskytovaná. Má zajištěno odpovídající spolufinancování z dalších zdrojů. </t>
  </si>
  <si>
    <t>9 unicitních klientů</t>
  </si>
  <si>
    <t>7 unicitních klientů</t>
  </si>
  <si>
    <t>kap. 2</t>
  </si>
  <si>
    <t xml:space="preserve">Služba je poskytovaná v místě, kde sídlí i Centrum denních služeb.  Doposud byla služba poskytovaná bez podpory Ústeckého kraje. Má zajištěno dostatečné financování z dalších zdrojů. </t>
  </si>
  <si>
    <t>15 unicitních uživatelů</t>
  </si>
  <si>
    <t xml:space="preserve">Služba je nově poskytovaná od září 2012. Předpokládané úhrady uživatelů jsou velmi nízké. Službu může zajistit jiná organizace poskytující v místě pečovatelskou službu.  </t>
  </si>
  <si>
    <t>80 rodin</t>
  </si>
  <si>
    <t>Rafaela Ungara 2674</t>
  </si>
  <si>
    <t>Alena Krátká Arnika-Komplexní domácí péče</t>
  </si>
  <si>
    <t>okamž. kapacita 6/ 64 klientů</t>
  </si>
  <si>
    <t>Rozpočet je adekvátní k povaze služby a realizovaným činnostem, nevykazuje neuznatelné náklady. Navýšení rozpočtu o 15% se neodráží v navýšení klientů a není okomentováno v žádosti.  Příjmy od klientů jsou adekvátní a stabilní. Služba vychází ze SPRSS. Dlouhodobě poskytovaná a  v dané lokalitě potřebná služba. Služba má zajištěno financování z více zdrojů i za podpory obce.</t>
  </si>
  <si>
    <t>Hudečkova 664/1</t>
  </si>
  <si>
    <t>Služba sociální rehabilitace</t>
  </si>
  <si>
    <t>okamž. kapacita 15/40 klientů rok</t>
  </si>
  <si>
    <t>Rozpočet je navýšený zejména v materiálových nákladech. Nájemné je nestandardně vysoké. Dotace od kraje je požadována právě na pronájem prostor služby. Služba má zajištěno financování z více zdrojů, je podporována obcí a získala dotaci z OP LZZ.</t>
  </si>
  <si>
    <t>Služba sociálně terapeutických dílen</t>
  </si>
  <si>
    <t>okamž. kapacita 8/20 klientů rok</t>
  </si>
  <si>
    <t>Rozpočet je navýšený zejména v materiálových nákladech, což je částečně dáno povahou služby, ale nájemné je nestandardně vysoké. Dotace od kraje je požadována na materiálové náklady služby. Služba vychází ze SPRSS. Dlouhodobě poskytovaná služba.</t>
  </si>
  <si>
    <t>Mírová 2</t>
  </si>
  <si>
    <t>400 11 Ústí nad Labem</t>
  </si>
  <si>
    <t>Raná péče DEMOSTHENA</t>
  </si>
  <si>
    <t>40 rodin</t>
  </si>
  <si>
    <t>Sociální rehabilitace DEMOSTHENA</t>
  </si>
  <si>
    <t>320 klientů</t>
  </si>
  <si>
    <t>Navýšení rozpočtu o 16% a požadavku na kraj o 81% není v žádosti okomentováno. Služba vychází ze SPRSS. Dlouhodobě poskytovaná , potřebná a nezastupitelná služba.</t>
  </si>
  <si>
    <t>Nedostatečně popsané aktivity služby v žádosti, zejména personální obsazení a kvalifikace pracovníků terapií. Rozpočet je adekvátní k povaze a náročnosti služby, ale vykazuje neuznatelné položky. Navýšení požadavku je okomentováno nezískáním nadačních příspěvků.</t>
  </si>
  <si>
    <t>Odborné sociální poradenství DEMOSTHENA</t>
  </si>
  <si>
    <t>40 klientů</t>
  </si>
  <si>
    <t>V popisu služby se objevují informace o jiné službě (sociální rehabilitace). Ambulantně je poskytována 2x v týdnu 2 hodiny denně, terénní formou 2x týdně 3 hodiny denně. Rozpočet je neadekvátní vzhledem k době poskytování služby. Jedná se o doplnění dalších služeb subjektu. Další navýšení rozpočtu je neadekvátní a není ani zdůvodněno v žádosti. Služba pro danou cílovou skupinu  není ukotvena v SPRSS.</t>
  </si>
  <si>
    <t>U Města Chersonu 1675/8</t>
  </si>
  <si>
    <t>Azylový dům pro ženy a matky s dětmi v tísni Most</t>
  </si>
  <si>
    <t>56 klientek/78 dětí</t>
  </si>
  <si>
    <t>Občanská poradna Most</t>
  </si>
  <si>
    <t>924 klientů/1332 kontaktů</t>
  </si>
  <si>
    <t>Sociální práce v ohrožených rodinách Most</t>
  </si>
  <si>
    <t>30 rodin/104 dětí</t>
  </si>
  <si>
    <t>Služba je zařazena v individuální projektu kraje, kde jsou kryty 100% nákladů služby dle předmětu zakázky. V popisu projektu je požadavek na kraj zdůvodněn potřebou pokrýt finančně kapacitu klientů nad rámec veřejné zakázky. Zvýšená kapacita vznikne rozšířením služby po rekonstrukci prostor. Navýšená kapacita 1 žena a 7 matek. V projektu není přesně popsáno, kdy dojde k navýšení kapacity.</t>
  </si>
  <si>
    <t>Rozpočet služby je nastaven adekvátně k realizovaným aktivitám na třech pracovištích.Je počítáno s nárůstem klientů o 6,4% přesto je rozpočet navýšen o 15%. Navýšení rozpočtu tvoří téměř celý požadavek na dotaci kraje, není v projektu okomentováno ani zdůvodněno. Služba není přímo ukotvena v SPRSS ale vychází z komunitních plánů obcí Most a Litvínov. Služba je zajištěna z více zdrojů a je dlouhodobě podporována obcí.</t>
  </si>
  <si>
    <t>Rozpočet služby je nastaven adekvátně k realizovaným aktivitám na pracovišti i v terénu. Požadavek na dotaci kraje navýšen oproti minulému roku o 77% při zachování stávajících zdrojů financování. Zvýšené požadavky nejsou v žádosti odůvodněny. Služba vychází ze  SPRSS a z komunitních plánů obcí Most a Litvínov. Služba je zajištěna z více zdrojů a je dlouhodobě podporována obcí.</t>
  </si>
  <si>
    <t>Kosmonautů 2022</t>
  </si>
  <si>
    <t>Poradna pro uprchlíky a migranty</t>
  </si>
  <si>
    <t>390 intervecí/140 uživatelů rok</t>
  </si>
  <si>
    <t>Magdala - Ústecký kraj</t>
  </si>
  <si>
    <t>okamžitá 2/190 uživatelek rok</t>
  </si>
  <si>
    <t>Poradna pro osoby v zadluženosti</t>
  </si>
  <si>
    <t>okamžitá 1/180 uživatelů rok</t>
  </si>
  <si>
    <t>Domov svaté Máří Magdaleny Jiřetín pod Jedlovou</t>
  </si>
  <si>
    <t>74 lůžek</t>
  </si>
  <si>
    <t>Sv. Vincent</t>
  </si>
  <si>
    <t>80 uživatelů</t>
  </si>
  <si>
    <t>Charitní pečovatelská služba Chomutov</t>
  </si>
  <si>
    <t>okamžitá 2/34 uživatelů rok</t>
  </si>
  <si>
    <t>Nadhodnocený počet zaměstnanců vzhledem k okamžité kapacitě 1 klient, pracovní době poradny a počtu podpořených osob za rok. Služba má dlouhodobě pouze 2 zdroje financování MPSV a jiné zdroje – není uvedeno jaké, jako třetí plánuje Ústecký kraj. Služba navazuje na opatření z SPRSS.</t>
  </si>
  <si>
    <t>Služba má dlouhodobě pouze 1 zdroj financování -  MPSV. Pro rok 2014 plánuje i jiné zdroje – není uvedeno jaké, jako třetí plánuje Ústecký kraj. Služba navazuje na opatření z SPRSS.</t>
  </si>
  <si>
    <t>Služba má dlouhodobě pouze 2 zdroje financování -  MPSV a obec. Pro rok 2014 plánuje i Ústecký kraj s podílem 29%. Navýšení rozpočtu není okomentováno,  není plánováno navýšení kapacity. Služba je poskytována v souladu se SPRSS.</t>
  </si>
  <si>
    <t>Rozpočet je přiměřený vzhledem ke kapacitě a k povaze služby. Dotace je požadována pouze na mzdy. Služba má zajištěno vícezdrojové financování. Pro rok 2014 plánuje s dotací Ústeckého kraj s nárůstem o  87%. Navýšení rozpočtu ani zvýšení požadavku na dotaci kraje není okomentováno,  není plánováno navýšení kapacity.</t>
  </si>
  <si>
    <t>Služba nemá vícezdrojové financování. Pro rok 2014 počítá s více zdroji. Rozpočet o 1 zdroji je velmi nízký na  zajištění kvalitní služby s dlouhodobým výhledem realizace.</t>
  </si>
  <si>
    <t>Služba je poskytována pouze v pracovní dny. Dlouhodobě poskytovaná služba. Služba má nižší rozpočet, pravděpodobně kvůli nízkému počtu klientů. Služba má vícezdrojové financování. Není podporována ze strany obce ani kraje. Má velmi nízké příjmy od klientů.</t>
  </si>
  <si>
    <t>Kostelní 146/1</t>
  </si>
  <si>
    <t>Amicus</t>
  </si>
  <si>
    <t>25 uživatelů</t>
  </si>
  <si>
    <t>Amicus - předškolní klub</t>
  </si>
  <si>
    <t xml:space="preserve"> ambulantně 15/ terén 10</t>
  </si>
  <si>
    <t>Charitní pečovatelská služba</t>
  </si>
  <si>
    <t>14 uživatelů</t>
  </si>
  <si>
    <t>Azylový dům pro matky s dětmi v Lovosicích</t>
  </si>
  <si>
    <t>45 uživatelů</t>
  </si>
  <si>
    <t>Rodinné centrum v Lovosicích</t>
  </si>
  <si>
    <t>nová aktivita, předpoklad 15 rodin</t>
  </si>
  <si>
    <t>Dlouhodobě poskytovaná služba, s návazností na SPRSS, s podporou obce, ale bez dotace kraje. Navýšení rozpočtu o 17% tvoří požadavek na dotaci kraje.V lokalitě potřebná služba.</t>
  </si>
  <si>
    <t>Rozpočet je nadhodnocený vzhledem k návaznosti na další služby a aktivity v objektu ( v žádosti je přímo uvedeno, že je součástí nízkoprahového zařízení pro děti). Požadavek a dotaci kraje je uveden pouze na mzdy. Dlouhodobě poskytovaná služba, s návazností na SPRSS, s podporou obce a kraje. Navýšení rozpočtu o 57% tvoří  z větší části požadavek na dotaci kraje. Navýšení rozpočtu není v žádosti zdůvodněno. Ani počet klientů není plánován vyšší.</t>
  </si>
  <si>
    <t>Dlouhodobě poskytovaná služba, s návazností na SPRSS, s podporou obce. Navýšení rozpočtu o 43% tvoří  z větší části požadavek na dotaci kraje. Navýšení rozpočtu není v žádosti zdůvodněno. Počet klientů je  plánován 30% vyšší. Příjmy od klientů jsou adekvátní. V lokalitě Lovosice je tato služba zastupitelná jinými subjekty.</t>
  </si>
  <si>
    <t>Služba je zařazena v IP kraje (10 lůžek), požadavek na dotaci se týká zbývající kapacity 14 lůžek. Nová služba, která vznikla zařazením do IP projektu kraje, a reagovala na poptávku v obci. Další navýšení kapacity je aktivita organizace.</t>
  </si>
  <si>
    <t>Nově plánovaná aktivita s nízkým podhodnoceným rozpočtem, s plánovaným vícezdrojovým financováním.Vzhledem k nedostatečnému okomentování aktivity není reálné, že bude aktivita kvalitně poskytována a dále rozvíjena.</t>
  </si>
  <si>
    <t>Na Kopci 243</t>
  </si>
  <si>
    <t>435042 Litvínov</t>
  </si>
  <si>
    <t>Azylový dům pro muže v Mostě</t>
  </si>
  <si>
    <t>22 lůžek/85 uživatelů</t>
  </si>
  <si>
    <t>Dům na půl cesty v Mostě</t>
  </si>
  <si>
    <t>8 lůžek/ 26 uživatelů</t>
  </si>
  <si>
    <t>Noclehárna v Mostě</t>
  </si>
  <si>
    <t>10lůžek/ 1950 uživatelů</t>
  </si>
  <si>
    <t>Služba vychází ze SPRSS a komunitního plánu obce.Dlouhodobě poskytovaná a potřebná služba. Služba má zajištěno financování z více zdrojů a je dlouhodobě podporována obcí.</t>
  </si>
  <si>
    <t>Služba vychází ze SPRSS a komunitního plánu obce.Dlouhodobě poskytovaná, potřebná a nezastupitelná služba se stabilním rozpočtem. Služba má zajištěno financování z více zdrojů a je dlouhodobě podporována obcí.</t>
  </si>
  <si>
    <t>Služba vychází ze SPRSS a komunitního plánu obce.Dlouhodobě poskytovaná,. Služba má zajištěno financování z více zdrojů a je dlouhodobě podporována obcí. Rozpočet je přiměřený a vykazuje návaznost na službu azylového domu v objektu.</t>
  </si>
  <si>
    <t>Štefánikova 246/1</t>
  </si>
  <si>
    <t>Azylový dům Samaritán</t>
  </si>
  <si>
    <t>42 lůžek(30 muži/12 ženy)</t>
  </si>
  <si>
    <t>Noclehárna Samaritán</t>
  </si>
  <si>
    <t>180 uživatelů</t>
  </si>
  <si>
    <t>Centrum pomoci Samaritán</t>
  </si>
  <si>
    <t>300 uživatelů</t>
  </si>
  <si>
    <t>Dům pokojného stáří Sv. Ludmily</t>
  </si>
  <si>
    <t>30 lůžek</t>
  </si>
  <si>
    <t>Dům pokojného stáří Sv. Ludmily se zvláštním režimem</t>
  </si>
  <si>
    <t>Nízkoprahový klub Tykadlo</t>
  </si>
  <si>
    <t>700 uživatelů</t>
  </si>
  <si>
    <t>Komunitní centrum pro děti Světluška</t>
  </si>
  <si>
    <t>Centrum  služeb pro rodinu Světluška</t>
  </si>
  <si>
    <t>65 uživatelů</t>
  </si>
  <si>
    <t>Terénní programy Světluška</t>
  </si>
  <si>
    <t>200 uživatelů</t>
  </si>
  <si>
    <t>Služba je v obci potřebná a nezastupitelná. Je poskytována v souladu se SPRSS a komunitním plánem obce. Položka příjmy od uživatelů je plánována nižší o 10%, přestože je očekáván i mírný nárůst klientů.</t>
  </si>
  <si>
    <t>Služba je v obci potřebná. Je poskytována v souladu se SPRSS a komunitním plánem obce. Položka příjmy od uživatelů je plánována nižší o 7%, přestože je očekáván i mírný nárůst klientů. Služba má návaznost na další služby v objektu a dělí se s nimi o náklady.</t>
  </si>
  <si>
    <t>Služba je v obci využívaná zejména v zimních měsících roku a je spíše rozšířením služeb v objektu organizace. Není v souladu se SPRSS.</t>
  </si>
  <si>
    <t>Služba je dlouhodobě poskytována bez podpory Ústeckého kraje. Je v souladu se SPRSS. Není finančně podporována ze strany obce.Předpokládaný nezdůvodněný propad příspěvků od klientů o 55% je požadován jako příspěvek od kraje.</t>
  </si>
  <si>
    <t>Jedná se o novou službu, poskytovanou bez podpory Ústeckého kraje. Je v souladu se SPRSS. Není finančně podporována ze strany obce. Služba v roce 2013 vykazovala příjmy z veřejného zdravotního pojištění, které v roce 2014 neplánuje a důvod není v žádosti uveden. Rozpočet je oproti předchozímu roku navýšen o 46%, což není zdůvodněno v žádosti.</t>
  </si>
  <si>
    <t>Služba předpokládá vícezdrojové financování,v roce 2013 vykazovala příjmy ze dvou zdrojů. Nebyla podpořena ze strany obce. Předpokládá nezdůvodněný plánovaný propad dotace z MPSV o 27%, což je z větší části požadováno po kraji.Služba má nehospodárně nastavený rozpočet. Služba je poskytována 4 dny v týdnu 3 hodiny, čemuž neodpovídá nastavený rozpočet. Otvírací doba klubu uvedená v žádosti nekoresponduje s www stránkami organizace.</t>
  </si>
  <si>
    <t>Služba předpokládá vícezdrojové financování, je v souladu se SPRSS a komunitním plánem obce. Rozpočet je přiměřený vzhledem k provozovaným aktivitám a povaze služby, ale neúměrně navýšený k předpokládanému počtu navýšení klientů. Navýšení o10 uživatelů. Navýšení rozpočtu o 27%.</t>
  </si>
  <si>
    <t>Rozpočet oproti roku 2013 navýšen o 60%, což není zdůvodněno v žádosti. Služba předpokládá nárůst klientů  jen o 10%. Služba byla v minulých letech realizována bez podpory Ústeckého kraje. Má však zajištěno vícezdrojové financování.</t>
  </si>
  <si>
    <t>004261113</t>
  </si>
  <si>
    <t>Mírové náměstí 129</t>
  </si>
  <si>
    <t>Azylový dům Louny</t>
  </si>
  <si>
    <t>22 lůžek</t>
  </si>
  <si>
    <t>Azylový dům Žatec</t>
  </si>
  <si>
    <t>28 lůžek</t>
  </si>
  <si>
    <t>Služba je v dané lokalitě potřebná, potřebnost vychází ze SPRPS i 3. Komunitního plánu obce. Využívanost služby je dle žadatele 75%, přesto jsou náklady mírně navýšené.</t>
  </si>
  <si>
    <t>Služba je v dané lokalitě potřebná, potřebnost vychází ze SPRPS i Revidovaného Komunitního plánu obce. Využívanost služby je dle žadatele 83%, přesto jsou náklady mírně navýšené.</t>
  </si>
  <si>
    <t>Pod Parkem 2788/2</t>
  </si>
  <si>
    <t>Odlehčovací služby</t>
  </si>
  <si>
    <t>152 klientů</t>
  </si>
  <si>
    <t>V žádosti nedostatečně popsány aktivity a činnosti. Aktivita přeprava klientů je fakultativní činnost a nelze ji řadit do základních činností. Terapeutické centrum v provozu 1x za měsíc. Není z popisu zřejmé, že zooterapie je skutečně terapeutická činnost. Díky tomu jsou v rozpočtu neuznatelné položky. Služba je z 82% financována z dotace obce. Příjmy od klientů jsou velmi nízké.S nárůstem dotace obce se příjmy znižují. Služba je realizována bez dotací MPSV a kraje. Služba sice vychází ze SPRSS a komunitního plánu obce, ale z popisu není jasné, že naplňuje podstatu služby dle vyhlášky 505/2007 Sb.</t>
  </si>
  <si>
    <t>Arnoltice 100</t>
  </si>
  <si>
    <t>40714 Arnoltice</t>
  </si>
  <si>
    <t>Odlehčovací služba</t>
  </si>
  <si>
    <t>6 lůžek/3 klienti terén</t>
  </si>
  <si>
    <t>Nedostatečně popsány aktivity služby a informace o kapacitě služby. Požadováno 100 000 Kč na potraviny v rámci odlehčovací služby. Jako zdroj financování uveden zřizovatel, ale žadatel je fyzická osoba s živnostenským oprávněním.</t>
  </si>
  <si>
    <t>Následná péče o ex-uživatele drog s podporovaným bydlením</t>
  </si>
  <si>
    <t>Ambulantní léčba a poradenství pro osoby ohrožené závislostním chováním</t>
  </si>
  <si>
    <t>okamžitá 1 intervence, odhad 80klientů ročně</t>
  </si>
  <si>
    <t>okamžitá-2 klienti, 4 lůžka, odhad 30kl na program za rok</t>
  </si>
  <si>
    <t>Služba má požádáno o spolufinancování z dalších zdrojů. Jedná se o novou službu, která reaguje na chybějící adiktologickou ambulantní poradnu na Ústecku. Služba bude poskytována od 1. 1. 2014. Doporučuji k podpoře.</t>
  </si>
  <si>
    <t>Zajištění provozu Kontaktního centra WHITE LIGHT I. v Teplicích v roce 2014</t>
  </si>
  <si>
    <t>okamžitá 3 klienti, odhad 300 kl ročně</t>
  </si>
  <si>
    <t>Služba má zajištěno spolufinancování z dalších zdrojů. Rozpočet ponížen o neuznatelné náklady. Služba je v dané lokalitě potřebná a nezastupitelná.  Doporučuji k podpoře.</t>
  </si>
  <si>
    <t>Terénní program WHITE LIGHT I. Teplicko v roce 2014</t>
  </si>
  <si>
    <t>okamžitá 2klienti, odhad 1600kontaktů</t>
  </si>
  <si>
    <t>Zajištění provozu Kontaktního centra WHITE LIGHT I. Rumburk v roce 2014</t>
  </si>
  <si>
    <t>odhad 245 klientů</t>
  </si>
  <si>
    <t>Terénní program WHITE LIGHT I. Rumburk, Varnsdorf v roce 2014</t>
  </si>
  <si>
    <t>1500kontaktů</t>
  </si>
  <si>
    <t>Služba má zajištěno spolufinancování z dalších zdrojů. Rozpočet ponížen o neuznatelné náklady. Služba je v dané lokalitě potřebná, od roku 2013 se rozšířila do města Krásná Lípa.  Doporučuji k podpoře.</t>
  </si>
  <si>
    <t>Léčba a resocializace drogově závislých v TK WHITE LIGHT I.</t>
  </si>
  <si>
    <t>15 lůžek</t>
  </si>
  <si>
    <t>RELIéF poradenské centrum WHITE LIGHT I.</t>
  </si>
  <si>
    <t>4intervence</t>
  </si>
  <si>
    <t>Rozpočet služby navýšen proti roku 2013 o 459%, což není v žádosti nijak zdůvodněno. Dle projektu je služba  zaměřená na žáky ZŠ a studenty SŠ a sekundárně na rodinné příslušníky a pracovníky ve školách  a školských zařízeních zabývajících se prevencí. Nejedná se tedy o sociální službu. Aktivitami popsanými v projektu se zabývají specializovaní pracovníci na obcích či jiné subjekty v rámci sociálně aktivizačních služeb.  Vzhledem k uvedenému nedoporučuji k podpoře.</t>
  </si>
  <si>
    <t>20 rodičů s d/den</t>
  </si>
  <si>
    <r>
      <t xml:space="preserve">Služba je potřebná a dlouhodobě poskytovaná.Oproti předchozímu roku je nárůst rozpočtu cca o 100%, zejména na mzdové náklady. Nezdůvodněno. Z této položky  však není požadavek na dotaci od ÚK. </t>
    </r>
    <r>
      <rPr>
        <sz val="10"/>
        <rFont val="Arial"/>
        <family val="2"/>
        <charset val="238"/>
      </rPr>
      <t xml:space="preserve"> </t>
    </r>
    <r>
      <rPr>
        <sz val="9"/>
        <rFont val="Arial"/>
        <family val="2"/>
        <charset val="238"/>
      </rPr>
      <t>Aktivita je kontinuálně podporována dotací kraje.  Organizace předpokládá odpovídající spolufinancování z jiných zdrojů</t>
    </r>
    <r>
      <rPr>
        <sz val="10"/>
        <rFont val="Arial"/>
        <family val="2"/>
        <charset val="238"/>
      </rPr>
      <t xml:space="preserve">. </t>
    </r>
  </si>
  <si>
    <t xml:space="preserve">Jedná se rodinné centrum, které je jediným takovým zařízením ve městě a okolí. Centrum spolupracuje se samosprávou města i přilehlých obcí. Má zajištěno odpovídající spolufinancování z jiných zdrojů. </t>
  </si>
  <si>
    <t>50 uživatelů/rok</t>
  </si>
  <si>
    <t xml:space="preserve">Služba je v místě realizována cca 2 roky. V předchozích letech byla poskytována bez spoluúčasti kraje. Služba má zajištěno dostatečné spolufinancování z dalších zdrojů. </t>
  </si>
  <si>
    <t>Mámo, táto, víte to?</t>
  </si>
  <si>
    <t>2. polské armády 1094</t>
  </si>
  <si>
    <t>408 01, Rumburk</t>
  </si>
  <si>
    <t>Agentura Pondělí – sociální rehabilitace</t>
  </si>
  <si>
    <t>65 osob</t>
  </si>
  <si>
    <t>Služba je potřebná a dlouhodobě poskytovaná, v souladu se SPRSS. Předpokládaný počet uživatelů je stejný jako v roce 2013. Služba byla v minulosti poskytována i bez spolufinancování Ústeckého kraje. Přesto doporučeno k podpoře.</t>
  </si>
  <si>
    <t>Agentura Pondělí – podpora samostatného bydlení</t>
  </si>
  <si>
    <t>25 osob</t>
  </si>
  <si>
    <t>Služba je potřebná a dlouhodobě poskytovaná, v souladu se SPRSS. Má zajištěno odpovídající spolufinancování z MPSV. Služba je kontinuálně podporována dotací kraje. Organizace předpokládá pouze mírný počtu uživatelů. Doporučeno k podpoře.</t>
  </si>
  <si>
    <t>Vlachova 1502/20</t>
  </si>
  <si>
    <t>155 00, Praha - Stodůlky</t>
  </si>
  <si>
    <t xml:space="preserve">Raná péče pro rodiny s dětmi s mentálním, pohybovým nebo kombinovaným postižením </t>
  </si>
  <si>
    <t>35 rodin</t>
  </si>
  <si>
    <t>Služba je potřebná a dlouhodobě poskytovaná, v souladu se SPRSS. Služba má zajištěno odpovídající financování i z jiných zdrojů. Doporučeno k podpoře.</t>
  </si>
  <si>
    <t>Zahradnická 1534/5</t>
  </si>
  <si>
    <t>412 01, Litoměřice</t>
  </si>
  <si>
    <t>Dům Panny Marie Pomocné – Azylový dům</t>
  </si>
  <si>
    <t>80 osob (23 lůžek)</t>
  </si>
  <si>
    <t>Služba je potřebná a dlouhodobě poskytovaná, v souladu se SPRSS. Služba má zajištěno odpovídající financování i z jiných zdrojů. Očekává se nárůst celkových nákladů o 43 %, není dostatečně odůvodněno. Je očekáván mírný nárůst klientů (o 7 %). Služba byla v minulosti poskytována i bez spolufinancování Ústeckého kraje. Nedoporučeno k podpoře.</t>
  </si>
  <si>
    <t>Dům Panny Marie Pomocné – noclehárna</t>
  </si>
  <si>
    <t>80 osob (5 lůžek)</t>
  </si>
  <si>
    <t>Dům Panny Marie Pomocné – nízkoprahové denní centrum</t>
  </si>
  <si>
    <t>neuvedeno (dle reg. 15 osob amb., 4 terénní)</t>
  </si>
  <si>
    <t>Služba má zajištěno odpovídající financování i z jiných zdrojů. Očekává se nárůst celkových nákladů o 91 %, není dostatečně odůvodněno – dle rozpočtu zřejmě navýšení personálu. Není uveden plánovaný nárůst počtu klientů. Služba byla v minulosti poskytována i bez spolufinancování Ústeckého kraje. Nedoporučeno k podpoře.</t>
  </si>
  <si>
    <t>Charitní dům Svaté Zdislavy – Domov se zvláštním režimem</t>
  </si>
  <si>
    <t>31 osob (25 lůžek)</t>
  </si>
  <si>
    <t>Služba je potřebná a dlouhodobě poskytovaná, v souladu se SPRSS. Služba má zajištěno odpovídající financování i z jiných zdrojů. Očekává se nárůst celkových nákladů o 6 %, odůvodněno navýšením personálu (plán byl i pro rok 2013). Je žádáno pouze na mzdy. Již neočekávají platby ze zdravotních pojišťoven. Služba byla v minulosti poskytována i bez spolufinancování Ústeckého kraje. Nedoporučeno k podpoře.</t>
  </si>
  <si>
    <t>Charitní ošetřovatelská a pečovatelská služba</t>
  </si>
  <si>
    <t>neuvedeno (dle reg. 1 osoba)</t>
  </si>
  <si>
    <t>Rozpočet postaven i ošetřovatelskou činnost (zdravotnické služby) financovanou zdravotními pojišťovnami. Nelze zjistit nákladovost sociální služby. Je žádáno pouze na mzdy. Služba byla v minulosti poskytována i bez spolufinancování Ústeckého kraje. Nedoporučeno k podpoře.</t>
  </si>
  <si>
    <t>Riegrova 652</t>
  </si>
  <si>
    <t>413 01, Roudnice nad Labem</t>
  </si>
  <si>
    <t>Nízkoprahové zařízení pro děti a mládež při FCH Rce n.L. (6 - 15 let)</t>
  </si>
  <si>
    <t>90 osob</t>
  </si>
  <si>
    <t>Služba je potřebná a dlouhodobě poskytovaná, v souladu se SPRSS. Služba má zajištěno odpovídající financování i z jiných zdrojů. Služba je kontinuálně podporována dotací kraje. Část služby je financována z OP LZZ (15-26 let) v rámci IP obce. Je žádáno na cílovou skupinu 6 – 15 let. Doporučeno k podpoře.</t>
  </si>
  <si>
    <t>Petra Jilemnického 2457/1</t>
  </si>
  <si>
    <t>434 01, Most</t>
  </si>
  <si>
    <t>Terénní programy Osek, Duchcov, Litvínov, Chomutov</t>
  </si>
  <si>
    <t>250 osob (6 okamž.)</t>
  </si>
  <si>
    <t>Služba je financována i z dotace OP LZZ (dokonce z 3 podpořených projektů).  V rozpočtu je uvedeno, že pro rok 2014 očekávají dotaci MPSV 700 tis Kč (v roce 2013 byla 150 tis Kč.). Již není očekávána dotace Úřadu vlády. V uvedených lokalitách je služba zajištěna také jinými poskytovateli, př. jiným obdobným druhem SS (např. SAS pro rodiny s dětmi). Služba byla v minulosti poskytována i bez spolufinancování Ústeckého kraje. Nedoporučeno k podpoře.</t>
  </si>
  <si>
    <t>Poradna Janov</t>
  </si>
  <si>
    <t>265 osob (1 okamž.)</t>
  </si>
  <si>
    <t>Služba je financována i z dotace OP LZZ.  V rozpočtu je uvedeno, že pro rok 2014 očekávají dotaci MPSV 615,5 tis Kč (v roce 2013 byla 250 tis Kč.). Neúměrný nárůst celkových nákladů vhledem k nárůstu personálu a to i ke vztahu k počtu klientů (nárůst pouze o 2%) i intervencí (pouze o 4%). V uvedené lokalitě je služba zajištěna také jinými poskytovateli (městem Litvínov) nebo podobným druhem SS (např. terénní programy (2x) nebo SAS pro rodiny s dětmi (2x)). Služba byla v minulosti poskytována i bez spolufinancování Ústeckého kraje. Nedoporučeno k podpoře.</t>
  </si>
  <si>
    <t>Odborné sociální poradenství v Duchcově</t>
  </si>
  <si>
    <t>155 osob</t>
  </si>
  <si>
    <t>Sociální poradenství je v dané lokalitě zajištěno v rámci jiného druhu služby – terénní programy a SAS pro rodiny s dětmi (v rámci IP kraje). Očekávají se nižší celkové náklady jako v předcházejícím roce (pokles o 12 %), přestože je očekáván stejný počet klientů. V žádosti o dotaci v roce 2013 byl rozpočet služby v letech 2012 a 2013 uveden stejný – 444 tis. Kč. V této žádosti je rozpočet za rok 2012 uveden 640 tis. Kč a pro rok 661 tis Kč i při zachování stejného počtu klientů. Nedoporučeno k podpoře.</t>
  </si>
  <si>
    <t>Poradna Litvínov</t>
  </si>
  <si>
    <t>95 osob (okamž. 2)</t>
  </si>
  <si>
    <t>Organizace nemá zajištěno odpovídající spolufinancování z dalších zdrojů. V roce 2013 byla služba zajištěna pouze z dotace MPSV. Očekává se nárůst celkových nákladů o 144 %. Není odůvodněno. Zřejmě je očekáváno navýšení úvazku prac., ale je plánován nárůst počtu klientů pouze o 6 % a počet intervencí o 2 %. Služba byla v minulosti poskytována i bez spolufinancování Ústeckého kraje. Nedoporučeno k podpoře.</t>
  </si>
  <si>
    <t>Nízkoprahové zařízení pro děti a mládež Khamoro</t>
  </si>
  <si>
    <t>185 osob (15 okamž.)</t>
  </si>
  <si>
    <t>Očekává se nárůst celkových nákladů o 55 %. Není odůvodněno. Zřejmě je očekáváno navýšení úvazků, ale je plánován nárůst počtu klientů pouze o 3 % a počet intervencí o 0,2 %. Služba byla v minulosti poskytována i bez spolufinancování Ústeckého kraje. Přesto doporučeno k podpoře.</t>
  </si>
  <si>
    <t>Nízkoprahové zařízení pro děti a mládež Domino</t>
  </si>
  <si>
    <t>220 osob (10 okamž.)</t>
  </si>
  <si>
    <t>Jedná se o potřebnou a dlouhodobě poskytovanou službu v souladu se SPRSS. Služba byla v roce 2013 podpořena dotací kraje. Očekává se nárůst celkových nákladů o 29 %. Není dostatečně odůvodněno. Zřejmě je očekáváno navýšení úvazků, ale je plánován nárůst počtu klientů pouze o 2,3 % a počet intervencí o 0,3 %. Oproti roku 2013 došlo ke snížení okamžité kapacity? V žádosti na rok 2013 uvedena okamžitá kapacita 25 osob. Přesto doporučeno k podpoře.</t>
  </si>
  <si>
    <t>Azylový dům Osek</t>
  </si>
  <si>
    <t>27 lůžek (47 osob)</t>
  </si>
  <si>
    <t>Jedná se o potřebnou a dlouhodobě poskytovanou službu v souladu se SPRSS. Služba byla v roce 2013 podpořena dotací kraje. Doporučeno k podpoře.</t>
  </si>
  <si>
    <t>Sociální rehabilitace Osek</t>
  </si>
  <si>
    <t>30 osob</t>
  </si>
  <si>
    <t>Organizace nemá zajištěno odpovídající spolufinancování z dalších zdrojů, je očekávána dotace MPSV (v předcházejících letech nebyla podpořena dotací). V roce 2013 uvádějí nulový rozpočet služby. V žádosti uvedena i ambulantní forma poskytování služby, což je v rozporu s registrací služby. Dosud byla služba poskytována i bez spolufinancování Ústeckého kraje. Nedoporučeno k podpoře.</t>
  </si>
  <si>
    <t>Azylový dům Duchcov</t>
  </si>
  <si>
    <t>90 osob (30 lůžek)</t>
  </si>
  <si>
    <t>Služba je dostatečně financována z jiných zdrojů. Ve stejné ulici je i azylové zařízení města Duchcov. Dotace Ústeckého kraje nebyla poskytnuta v roce 2013, v roce 2012 ano. Doporučeno k podpoře.</t>
  </si>
  <si>
    <t>Noclehárna Duchcov</t>
  </si>
  <si>
    <t>61 osob (5 lůžek)</t>
  </si>
  <si>
    <t>Organizace plánuje zajištění odpovídajícího spolufinancování z dalších zdrojů (v roce 2013 pouze dotace MPSV a úhrady uživatelů). Extrémní nárůst celkových nákladů (o 367 %). Noclehárna je součástí azylového domu, nadhodnocený počet pracovníků vzhledem ke kapacitě  (5 lůžek) a druhu služby. Dosud byla služba poskytována i bez spolufinancování Ústeckého kraje. Nedoporučeno k podpoře.</t>
  </si>
  <si>
    <t>Centrum „Rodina v tísni“ – azylový dům</t>
  </si>
  <si>
    <t>89 osob (30 lůžek)</t>
  </si>
  <si>
    <t>Jedná se o potřebnou a dlouhodobě poskytovanou službu v souladu se SPRSS. Služba byla v roce 2013 podpořena dotací kraje. Služba je financována z OP LZZ v rámci IP kraje (20 lůžek). Je plánováno navýšení kapacity na 30 lůžek. Neúměrný nárůst počtu pracovníků (o 2,5 úvazku) vzhledem k tomu, že služba je zavedená. Přesto doporučeno k podpoře.</t>
  </si>
  <si>
    <t>Centrum Rodina v tísni – Dům na půl cesty</t>
  </si>
  <si>
    <t>10 osob (4 lůžka)</t>
  </si>
  <si>
    <t>Organizace má zajištěno odpovídající spolufinancování z dalších zdrojů. Očekává se nárůst celkových nákladů o 21 % – není dostatečně odůvodněno (stejný počet lůžek je jako v předcházejícím roce). U mezd pracovníků uvedeno „mzdy pracovníků AD“. Služba je součástí azylového domu. Vysoký počet pracovníků na 4 lůžka (zjištěno z registru). Dosud byla služba poskytována i bez spolufinancování Ústeckého kraje. Nedoporučeno k podpoře.</t>
  </si>
  <si>
    <t>Sociálně aktivizační služby pro rodiny s dětmi Já jsem maminka</t>
  </si>
  <si>
    <t>40 osob</t>
  </si>
  <si>
    <t>Očekává se nárůst celkových nákladů o 20 % – není dostatečně odůvodněno (stejný počet uživatelů je jako v předcházejícím roce). Část služby je financována o OP LZZ. Služba je poskytována pouze ambulantní formou (je opomíjen význam terénní formy služby) a je poskytována pouze dva dny v týdnu od 8-12,00 hodin. Doposud byla služba poskytována bez spolufinancování Ústeckého kraje. Nedoporučeno k podpoře.</t>
  </si>
  <si>
    <t>Nízkoprahové zařízení pro děti a mládež Pastelka</t>
  </si>
  <si>
    <t>34 osob (10 dopol. a 10. odpol.)</t>
  </si>
  <si>
    <t>Organizace má zajištěno odpovídající spolufinancování z dalších zdrojů. Dosud byla služba poskytována i bez spolufinancování Ústeckého kraje. Nárůst očekávaných nákladů o 62 % není dostatečně odůvodněn. Je očekáván stejný počet klientů. Služba je poskytována v zařízení, kde jsou poskytovány další služby (AD, SAS pro rodiny s dětmi, DPC). Neporučeno k podpoře.</t>
  </si>
  <si>
    <t>Nízkoprahové zařízení pro děti a mládež – Sovička</t>
  </si>
  <si>
    <t>85 osob (okamž. 15)</t>
  </si>
  <si>
    <t>Jedná se o potřebnou a dlouhodobě poskytovanou službu v souladu se SPRSS. Služba byla v roce 2013 podpořena dotací kraje. Očekává se nárůst celkových nákladů o 17 % – je odůvodněno nárůstem počtu klientu. (V žádosti na rok 2013 uvedli plánovaný počet klientů 90 osob a letos uvedli počet klientů 49). Přesto doporučeno k podpoře vzhledem k potřebnosti služby.</t>
  </si>
  <si>
    <t>Sociálně rehabilitační programy v Mostě</t>
  </si>
  <si>
    <t>20 osob</t>
  </si>
  <si>
    <t>Organizace má zajištěno odpovídající spolufinancování z dalších zdrojů. Očekává se nárůst celkových nákladů o 49 %. Nedostatečně odůvodněno – stejný počet uživatelů. Dosud byla služba poskytována i bez spolufinancování Ústeckého kraje. Přesto doporučeno k podpoře.</t>
  </si>
  <si>
    <t>Pečovatelská služba Oblastní charity Most</t>
  </si>
  <si>
    <t>50 osob (okamž. 6 osob)</t>
  </si>
  <si>
    <t>Organizace má zajištěno odpovídající spolufinancování z dalších zdrojů. V daných lokalitách je pečovatelská služba zajištěna i jinými subjekty. Očekává se nárůst celkových nákladů o  31 % - odůvodněno plánovaným navýšením počtu klientů o 7 osob (tj. 16 %) a počtu pracovníků (je očekáván výraznější nárůst mzdových nákladů (o 35 % - tj. nepoměr nárůstu počtu uživatelů ve vztahu k nárůstu mezd a celkových nákladů. Dosud byla služba poskytována i bez spolufinancování Ústeckého kraje. Nedoporučeno k podpoře.</t>
  </si>
  <si>
    <t>Centrum sociálního poradenství</t>
  </si>
  <si>
    <t>1100 osob (okamž. 2)</t>
  </si>
  <si>
    <t>Organizace má zajištěno odpovídající spolufinancování z dalších zdrojů. Očekává se nárůst celkových nákladů o  12,5 %, přestože je očekáván stejný počet klientů. Dosud byla služba poskytována i bez spolufinancování Ústeckého kraje. Službu pro danou cílovou skupinu poskytuje v Mostě městě i jiný subjekt. Nedoporučeno k podpoře.</t>
  </si>
  <si>
    <t>Osobní asistence Oblastní charity Most</t>
  </si>
  <si>
    <t>3 osoby</t>
  </si>
  <si>
    <t>Organizace má zajištěno odpovídající spolufinancování z dalších zdrojů. Očekává se nárůst celkových nákladů o 15 % – odůvodněno nárůstem počtu uživatelů (z 2 na 3 osoby) a i osobních asistentů. Přesto jsou očekávány úhrady uživatelů ve stejné výši. Služba byla poskytována i bez spolufinancování Ústeckého kraje. Nedoporučeno k podpoře.</t>
  </si>
  <si>
    <t>Mateřské centrum Petrklíč</t>
  </si>
  <si>
    <t>Organizace má zajištěno odpovídající spolufinancování z dalších zdrojů. Očekává se nárůst celkových nákladů o 49 % – není dostatečně odůvodněno. Odůvodněno pouze nárůstem počtu uživatelů o 21%. Nízká provozní doba – pouze 3x v týdnu po 3 hodinách. Služba byla v roce 2013 podpořena dotací kraje. Doporučeno k podpoře.</t>
  </si>
  <si>
    <t>Veselí mostečtí občané</t>
  </si>
  <si>
    <t>16 osob</t>
  </si>
  <si>
    <t>Dříve tato aktivita byla registrována jako soc. služba – SAS pro seniory a osoby se ZP. Projekt je personálně zajištěn dobrovolníky a jejich koordinátory. Není uvedena odbornost personálu, především koordinátorů. Provozní doba je 1x v týdnu 3 hodiny. Nedoporučeno k podpoře.</t>
  </si>
  <si>
    <t>Trojická 387/2</t>
  </si>
  <si>
    <t>128 00, Praha - Nové Město</t>
  </si>
  <si>
    <t xml:space="preserve">Raná péče </t>
  </si>
  <si>
    <t>30 rodin</t>
  </si>
  <si>
    <t>Služba je potřebná a dlouhodobě poskytovaná, v souladu se SPRSS. Služba má zajištěno odpovídající financování i z jiných zdrojů. Služba je kontinuálně podporována dotací kraje (vyjma roku 2013). Doporučeno k podpoře.</t>
  </si>
  <si>
    <t>Rovná 277</t>
  </si>
  <si>
    <t>415 01, Teplice - Prosetice</t>
  </si>
  <si>
    <t>Klub Luna</t>
  </si>
  <si>
    <t>300 osob (30 okamž.)</t>
  </si>
  <si>
    <t>Služba je potřebná a dlouhodobě poskytovaná, v souladu se SPRSS. Služba má zajištěno odpovídající financování i z jiných zdrojů. Zároveň je kontinuálně podporována dotací kraje. Očekává se  mírný nárůst celkových nákladů o 5,3 %, odůvodněno nárůstem mzdových nákladů. Doporučeno k podpoře.</t>
  </si>
  <si>
    <t>Klub Abalone</t>
  </si>
  <si>
    <t>200 osob (30 osob)</t>
  </si>
  <si>
    <t>Služba je potřebná a dlouhodobě poskytovaná, v souladu se SPRSS. Služba má zajištěno odpovídající financování i z jiných zdrojů. Zároveň je kontinuálně podporována dotací kraje. Nárůst celkových nákladů o 11,5 %. Doporučeno k podpoře.</t>
  </si>
  <si>
    <t>Podaná ruka</t>
  </si>
  <si>
    <t>190 osob</t>
  </si>
  <si>
    <t>Služba je potřebná a dlouhodobě poskytovaná, v souladu se SPRSS. Služba má zajištěno odpovídající financování i z jiných zdrojů. Očekává se  nárůst celkových nákladů o 65 %, odůvodněno (dle rozpočtu) plánem personálně posílit. Vysoký počet klientů na pracovníky v přímé péči. Služba byla v minulosti poskytována i bez spolufinancování Ústeckého kraje. Přesto doporučeno k podpoře.</t>
  </si>
  <si>
    <t>Matoušova 406/20</t>
  </si>
  <si>
    <t>460 02, Liberec</t>
  </si>
  <si>
    <t>22 rodin</t>
  </si>
  <si>
    <t>Nová služba, která pravděpodobně navazuje na činnost mateřského centra v předchozích letech.  Potřeba projektu vychází jak z praxe RC, potřeb regionu a OSPOD v Žatci, Podbořanech a Postoloprtech. Služba má zajištěno odpovídající spolufinancování z jiných zdrojů.</t>
  </si>
  <si>
    <t>Pověření k výkonu SPOD</t>
  </si>
  <si>
    <t>Organizace má pověření k výkonu SPOD od r. 2011. Za rok 2012 však není vyplněn rozpočet služby a zdroje financování. Rozpočet oproti r. 2013 je navýšen prakticky o požadavek na ÚK a úřad práce.Jsou rozpory v částkách uvedených v jednotlivých rozpočtových tabulkách.  Služba nebyla v předchozích letech podpořena dotací kraje. Má zajištěno dostatečné spolufinancování z jiných zdrojů (zejména MPSV, obec).</t>
  </si>
  <si>
    <t>1200/rok</t>
  </si>
  <si>
    <t>350 uživatelů</t>
  </si>
  <si>
    <t>Služba je potřebná a dlouhodobě poskytovaná. Má zajištěno odpovídající spolufinancování z dalších zdrojů. Služba je kontinuálně podporována dotací kraje.</t>
  </si>
  <si>
    <t>Žádost trpí formálními nedostatky, proto nebyla dále hodnocena (chybí doklad o právní subjektivitě, o přidělení IČ atd.).</t>
  </si>
  <si>
    <t>2600 návštěv</t>
  </si>
  <si>
    <t>Služba je v místě potřebná a dlouhodobě poskytovaná. Má zajištěno spolufinancování z jiných zdrojů. Je kontinuálně podporována dotací kraje.</t>
  </si>
  <si>
    <t>Vzdělávací aktivity nejsou předmětem dotačního programu. Aktivita nebyla dále hodnocena.</t>
  </si>
  <si>
    <t>Aktivita č. 2 nebyla hodnocena, protože při vyloučení aktivity č. 1 z důvodu neslučitelnosti s dotačním programem by výše případně navržené dotace byla nižší než 30 000,- Kč, což je dle Zásad minimum pro poskytnutí dotace.</t>
  </si>
  <si>
    <t>Aktivita č. 3 nebyla hodnocena, protože při vyloučení aktivity č. 1 z důvodu neslučitelnosti s dotačním programem by výše případně navržené dotace byla nižší než 30 000,- Kč, což je dle Zásad minimum pro poskytnutí dotace.</t>
  </si>
  <si>
    <t>Centrum pro rodinu Ovečka</t>
  </si>
  <si>
    <t>Rozpočet aktivity je nižší než v předcházejícím roce, pokráceny jsou i příjmy od klientů. Aktivita má zajištěno vícezdrojové financování a je podporováno ze strany obce. Aktivita je dlouhodobě poskytována. Je v souladu se SPRSS a komunitním plánem obce.</t>
  </si>
  <si>
    <t xml:space="preserve">Služba je v souladu se SPRSS, rozpočet přiměřený, služba je potřebná, využívaná, dlouhodobě poskytovaná. Má zajištěno spolufinancování i z dalších zdrojů.Úhrada uživatelů by mohla být vyšší. Požadavek pouze na mzdové náklady. Nesouhlasí pracovní doba dle žádosti (6.30 – 15.30) a dle registru (7.00 – 15.30). </t>
  </si>
  <si>
    <t xml:space="preserve">Služba je v souladu se SPRSS, rozpočet přiměřený, služba je potřebná, kapacita plně využívaná, dlouhodobě poskytovaná. Má zajištěno spolufinancování i z dalších zdrojů. Úhrada uživatelů by mohla být vyšší. Požadavek pouze na mzdové náklady.  </t>
  </si>
  <si>
    <t xml:space="preserve">Služba je v souladu se SPRSS, rozpočet navýšený z důvodu rozšíření služby. Služba je specifická, dlouhodobě poskytovaná. Má zajištěno spolufinancování i z dalších zdrojů. Úhrada uživatelů by mohla být vyšší. Služba obsahuje neuznatelné a blíže nespecifikované položky.  </t>
  </si>
  <si>
    <t>Popis služby pouze v registru, v žádosti rozepsané další aktivity, které tvoří asi „hlavní“ činnost organizace. Rozpor mezi pracovní dobou v registru a v žádosti. Rozpočet oproti předchozím rokům navýšený o téměř 200 tis. – není odůvodněno. Dle tabulky nákladů nejvyšší nárůst u položky – hrubé mzdy a odvody sociální a zdravotní pojištění. Při přepočtu mzdy na osobu se jedná o průměrný příjem. Obdobná služba je v regionu zastoupená i jinými poskytovateli. V roce 2011 podpořeni 120.000 Kč, poté nežádali. Požadavek na 29,99 %.</t>
  </si>
  <si>
    <t xml:space="preserve">Služba je v souladu s SPRSS, rozpočet přiměřený, služba je potřebná, plně využívaná, dochází k navýšení kapacity o 6 klientů a rozšíření věkové struktury. Požadavek na zdr. nábytek, kompenzační a didaktické pomůcky. S ohledem na navýšení kapacity a rozšíření věkové struktury bude potřeba nový nábytek a pomůcky. Úhrada uživatelů by mohla být vyšší. Organizace k 31. 12. 2013 ruší odlehčovací soc. službu. </t>
  </si>
  <si>
    <t xml:space="preserve">Služba byla doposud poskytována bez podpory Ústeckého kraje, má zajištěno spolufinancování z dalších zdrojů. Rozpočet navýšený o 150 tis. Kč. Navýšení nákladů je způsobeno stěhováním do větších prostor s vyššími náklady. Velkou část intervencí tvoří problematika půjčování kompenzačních pomůcek. Službu lze zajistit jinou službou za využití tlumočníka. Organizace realizuje projekt hrazený z ESF na odborné vzdělávání pracovníků dle zák. č. 108/2006 Sb. </t>
  </si>
  <si>
    <t>Rooseveltova 716/7</t>
  </si>
  <si>
    <t>Centrum denních služeb</t>
  </si>
  <si>
    <t>ok. 20 klientů</t>
  </si>
  <si>
    <t xml:space="preserve">Služba je dlouhodobě poskytovaná, plně využívaná. V souladu se SPRSS. Rozpočet služby přiměřený, obsahuje neuznatelnou položku 1.2.4 školení a vzdělávání 4 tis. Kč. Úhrada uživatelů by mohla být vyšší. </t>
  </si>
  <si>
    <t>Sociální rehabilitace</t>
  </si>
  <si>
    <t>amb ok. 2 / ter. ok. 2</t>
  </si>
  <si>
    <t>Rozpočet služby je oproti předchozím rokům vyšší. V roce 2011 služba hrazena z IP. V r. 2012 a 2013 nestačily fin. zdroje k pokrytí služby, došlo ke snížení počtu klientů. Pro rok 2014 se počítá s návratem na původní stav. Zájem o službu z důvodu transformace. Rozpočet obsahuje neuznatelné náklady – 1.2.4 školení a vzdělávání 4 tis. Kč, uvedeno „účetnictví, zákony a daně) – není v souvislosti se zákonem 108/2006 Sb.</t>
  </si>
  <si>
    <t>ok. 12 lůžek</t>
  </si>
  <si>
    <t xml:space="preserve">Rozpočet služby je přiměřený, odpovídá předchozím rokům. Rozpočet obsahuje neuznatelné náklady – 1.2.4 školení a vzdělávání 4 tis. Kč, uvedeno „účetnictví, zákony a daně) – není v souvislosti se zákonem 108/2006 Sb. S ohledem na transformaci pobytových soc. služeb je služba CHB v regionu potřebná. Úhrady uživatelů adekvátní. </t>
  </si>
  <si>
    <t>Podpora samostatného bydlení</t>
  </si>
  <si>
    <t>Okamžitá 2 / počet uživatelů celkem 10</t>
  </si>
  <si>
    <t xml:space="preserve">Rozpočet služby je přiměřený, odpovídá předchozím rokům. Rozpočet obsahuje neuznatelné náklady – 1.2.4 školení a vzdělávání 4 tis. Kč, uvedeno „účetnictví, zákony a daně" – není v souvislosti se zákonem 108/2006 Sb. S ohledem na transformaci pobytových soc. služeb je služba PSB v regionu potřebná. </t>
  </si>
  <si>
    <t>Šrámkova 38 A</t>
  </si>
  <si>
    <t>Aktivizace s prvky ergoterapie jako prostředek k zvýšení kvality péče po cévní mozkové příhodě</t>
  </si>
  <si>
    <t>ok. 150 lůžek</t>
  </si>
  <si>
    <t xml:space="preserve">Jedná se o příspěvkovou organizaci Statutárního města Ústí n. L. Dle zdrojů financování se zřizovatel nepodílí na financování ani minimální částkou. Doporučuji službu nepodpořit. </t>
  </si>
  <si>
    <t>Hornická 106</t>
  </si>
  <si>
    <t>64 lůžek (50 skup, 14 indiv.)</t>
  </si>
  <si>
    <t xml:space="preserve">Rozpočet v porovnání s předchozími roky přiměřený, požadavek na dotaci však o více jak 1 mil. Kč více. Oproti předchozím rokům není již spolufinancování z ÚP, dotací obcí (bez odůvodnění). Rozpočet obsahuje neuznatelné náklady v celkové výši 100 tis. Kč. Služba je potřebná, plně využívaná, dlouhodobě podporovaná. Úhrady uživatelů vyšší než min. průměrná výše. </t>
  </si>
  <si>
    <t>reg amb 15, pobyt 5</t>
  </si>
  <si>
    <t xml:space="preserve">Rozpočet v porovnání s předchozími roky přiměřený, požadavek na dotaci však o více jak 300 tis. Kč více. Oproti předchozím rokům není již spolufinancování z ÚP, dotací obcí (bez odůvodnění). Úhrada uživatelů by mohla být vyšší. Rozpočet obsahuje neuznatelné náklady ve výši 9 tis. Kč. </t>
  </si>
  <si>
    <t>Jateční 870/41</t>
  </si>
  <si>
    <t>ok. 12 klientů</t>
  </si>
  <si>
    <t xml:space="preserve">Rozpočet v porovnání s předchozím rokem mírně navýšený, bez odůvodnění. Položky, na které je žádána dotace kraje nejsou okomentovány v poznámce: položka 1.1 vybavení – zvýšení z 15 na 55 tis., z toho požadavek 20 tis; položka 1.1. ostatní nemateriálové náklady – náklady 43.600, požadavek 25 tis. Kč; položka 1.2.4 jiné 7 tis. Kč. Rozpočet obsahuje neuznatelné náklady – 1.1 potraviny 2.500 Kč a 1.2.2 opravy budov 500 Kč. Neodůvodněné snížení úhrad uživatelů (loni 172 tis, rok 2014 65 tis.), které by mohly být ještě vyšší. Služba byla ÚK podpořena naposledy v roce 2011. Po krácení všech položek by podpora činila 25.600 Kč. </t>
  </si>
  <si>
    <t>Pod strašnickou vinicí 191/13</t>
  </si>
  <si>
    <t>100 00 Praha - Strašnice</t>
  </si>
  <si>
    <t>60 klientů ročně</t>
  </si>
  <si>
    <t xml:space="preserve">Rozpočet služby je oproti předchozímu roku o 1 mil. Kč navýšený (předpoklad na 2013 byl ale téměř shodný 3,5 mil. Kč). Jedná se o položky energie, právní a ekon. služby, školení, nejvýše navýšená položka 1.2.4 jiné (grafika, inzerce, supervize, personalistika, fakturace - požadavek z dotace však 30 tis). Z dotací pokrytí zejména mezd, u kterých je také navýšení nákladů a  z toho vyplývajících odvodů (není odůvodněn nárůst). Služba poskytuje kvalitní službu a je v kraji potřebná. </t>
  </si>
  <si>
    <t xml:space="preserve">Služba úzce souvisí s poskytování služeb dle § 44 a § 52, kterým byla navržena podpora. Plánováno rozšíření služby a přijetí druhého sociálního pracovníka, požadavek pouze na jeho mzdu. Služba nebyla v předchozím roce podporována dotací kraje. Služba má zajištěno spolufinancování z dalších zdrojů. </t>
  </si>
  <si>
    <t>Svážná 1528</t>
  </si>
  <si>
    <t>Ok. 10 lůžek /ročně 125 klientů</t>
  </si>
  <si>
    <t>Služba je poskytována dlouhodobě a kvalitně, je v kraji potřebná, využívaná. Rozpočet služby je přiměřený, dokonce nižší než v předcházejícím roce. Úhrady uživatelů převyšují min. průměř. výše úhrad. Rozpočet obsahuje neuznatelné náklady – položka 1.1 ostatní mater. náklady – pleny – kráceno o 50 tis. Kč.</t>
  </si>
  <si>
    <t>Soc. sl. poskyt. ve zdr. zařízeních ústavní péče</t>
  </si>
  <si>
    <t>Ok. 2 lůžka /ročně 14 klientů</t>
  </si>
  <si>
    <t>Služba je poskytována dlouhodobě a kvalitně, je v kraji potřebná, využívaná. Rozpočet služby je přiměřený, odpovídá předchozímu roku. Úhrady uživatelů převyšují min. průměr výše úhrad. Požadavek pouze na mzdové náklady.</t>
  </si>
  <si>
    <t>Vzhledem k tomu, že je žádost postavena na nákup vybavení (nábytek, pomůcky, deky, polštáře aj.), ačkoliv se nejedná o novou službu, je zde předpoklad, že se služba obejde bez finanční podpory ÚK.</t>
  </si>
  <si>
    <t>JURTA</t>
  </si>
  <si>
    <t>Pěší 9</t>
  </si>
  <si>
    <t>405 02 Děčín - Nebočady</t>
  </si>
  <si>
    <t>Ok. 4/ roční 30 uživatelů</t>
  </si>
  <si>
    <t>Služba je dlouhodobě poskytovaná, využívaná, v kraji potřebná (transformace). Rozpočet služby je navýšený z důvodu navýšení úvazků ze 2 na 4 terénní pracovníky/navýšení roční kapacity. Dotace požadována pouze na mzdové náklady.</t>
  </si>
  <si>
    <t>Písečná 5030</t>
  </si>
  <si>
    <t>430 04 Chomutov</t>
  </si>
  <si>
    <t>Denní stacionář Písečná</t>
  </si>
  <si>
    <t xml:space="preserve">Žádost pro formální nedostatky vyloučena. K žádosti nebyla doložena povinná příloha – kopie platného rozhodnutí o registraci poskytovatele sociálních služeb podle § 78 č. 108/2006 Sb., o sociálních službách. </t>
  </si>
  <si>
    <t>Svaz neslyšících a nedoslýchavých v ČR Krajská organizace Ústeckého kraje</t>
  </si>
  <si>
    <t>K. H. Borovského 1853</t>
  </si>
  <si>
    <t>Tlumočnické služby pro sluchově postižené Louny</t>
  </si>
  <si>
    <t>ok. Amb 1/ter 1, ročně 50 klientů</t>
  </si>
  <si>
    <t xml:space="preserve">Služba je dlouhodobě poskytovaná, pro  klienty nenahraditelná.Rozpočet služby je v porovnání s předchozím rokem více jak 2 nás. navýšen. Neobsahuje neuznatelné náklady. Spolufinancování zajištěno i z jiných zdrojů. Do roku 2011 služba pravidelně podporovaná. Navrhuji částku ve výši podpory z roku 2011. </t>
  </si>
  <si>
    <t>Tlumočnické služby pro sluchově postižené Most a Ústecký kraj</t>
  </si>
  <si>
    <t>ok. Abm1/ter 1, ročně 122 klientů</t>
  </si>
  <si>
    <t>Služba je dlouhodobě poskytovaná, pro  klienty nenahraditelná.Rozpočet služby je v porovnání s předchozím rokem více jak 1,5 nás. navýšen. Neobsahuje neuznatelné náklady. Spolufinancování zajištěno i z jiných zdrojů. Do roku 2011 služba pravidelně podporovaná. Navrhuji částku ve výši podpory z roku 2011.</t>
  </si>
  <si>
    <t>Tlumočnické služby pro sluchově postižené Teplice a Ústecký kraj</t>
  </si>
  <si>
    <t>ok. Abm1/ter 1, ročně 98 klientů</t>
  </si>
  <si>
    <t>Služba je dlouhodobě poskytovaná, pro  klienty nenahraditelná.Rozpočet služby je v porovnání s předchozím rokem o 300 tis. Kč navýšen. Neobsahuje neuznatelné náklady. Spolufinancování zajištěno i z jiných zdrojů. Do roku 2011 služba pravidelně podporovaná. Navrhuji částku ve výši podpory z roku 2011.</t>
  </si>
  <si>
    <t>Tlumočnické služby pro sluchově postižené Ústí nad Labem</t>
  </si>
  <si>
    <t>Ok. Amb 1/ter 1, ročně 46 klientů</t>
  </si>
  <si>
    <t>Služba je dlouhodobě poskytovaná, pro  klienty nenahraditelná.Rozpočet služby je v porovnání s předchozím rokem více jak 2,5 násobně navýšen. Neobsahuje neuznatelné náklady. Spolufinancování zajištěno i z jiných zdrojů. Do roku 2011 služba pravidelně podporovaná. Navrhuji částku ve výši podpory z roku 2011.</t>
  </si>
  <si>
    <t>Sociálně aktivizační služba pro sluchově postižené Louny</t>
  </si>
  <si>
    <t>Ok. amb 1/ ročně 45 klientů</t>
  </si>
  <si>
    <t xml:space="preserve">Služba nebyla v posledních letech podpořena z MPSV ani z ÚK. Není zajištěno dostatečné spolufinancování - návrh MPSV, ÚK a dotace obce. Aktivita je zajištěna 1x týdně 2 hodiny. </t>
  </si>
  <si>
    <t>Sociálně aktivizační služba pro sluchově postižené Most</t>
  </si>
  <si>
    <t>Ok. amb 1/ ročně 75 klientů</t>
  </si>
  <si>
    <t xml:space="preserve">Služba nebyla v posledních letech podpořena z MPSV ani z ÚK. Není zajištěno dostatečné spolufinancování - návrh MPSV, ÚK a dotace obce. Aktivita je zajištěna 1x týdně 3 hodiny dle registru, dle žádosti 2x týdně hodinu – nejednotnost údajů. </t>
  </si>
  <si>
    <t>Sociálně aktivizační služba pro sluchově postižené Teplice</t>
  </si>
  <si>
    <t>Ok. amb 1/ ročně 73 klientů</t>
  </si>
  <si>
    <t>Služba nebyla v posledních letech podpořena z žádného zdroje (MPSV, ÚK, obce). Není zajištěno dostatečné spolufinancování. Nejednotnost provozní doby v registru a v žádosti. Provozní doba 2x týdně 1h odpoledne dle registru.</t>
  </si>
  <si>
    <t>Sociálně aktivizační služba pro sluchově postižené Ústí nad Labem</t>
  </si>
  <si>
    <t>Ok. amb 1/ ročně 62 klientů</t>
  </si>
  <si>
    <t xml:space="preserve">Služba nebyla v posledních letech podpořena z žádného zdroje (MPSV, ÚK, obce). Není zajištěno dostatečné spolufinancování. Rozpočet za poslední dva roky 0. Aktivita je zajištěna 2x týdně 1h. Nejednotnost provozní doby v registru a v žádosti. </t>
  </si>
  <si>
    <t>sociální poradenství pro sluchově postižené Děčín</t>
  </si>
  <si>
    <t>Ok. amb 1/ ročně 52 klientů</t>
  </si>
  <si>
    <t xml:space="preserve">Služba byla v posledních letech podpořena pouze z MPSV. Není zajištěno dostatečné spolufinancování. Rozpočet za poslední dva roky pouze ve výši podpory MPSV. Aktivita je zajištěna 1x týdně 2h. Nejednotnost provozní doby v registru a v žádosti. </t>
  </si>
  <si>
    <t>sociální poradenství pro sluchově postižené Most</t>
  </si>
  <si>
    <t>Ok. amb 1 intervence, ter 1 intervence/ ročně 155 klientů</t>
  </si>
  <si>
    <t xml:space="preserve">Služba byla v posledních letech podpořena pouze z MPSV a obce. Není pravděpodobné, že služba bude podpořena předpokládanou částkou podpory z MPSV a obce. Nejednotnost provozní doby v registru a v žádosti. Služba je poskytována dlouhodobě bez podpory ÚK. </t>
  </si>
  <si>
    <t>sociální poradenství pro sluchově postižené Ústí nad Labem</t>
  </si>
  <si>
    <t>Ok. amb 1 intervence, ter 1 intervence/ ročně 125 klientů</t>
  </si>
  <si>
    <t xml:space="preserve">Služba byla v posledních letech podpořena pouze z MPSV. Není pravděpodobné, že služba bude podpořena předpokládanou částkou podpory z MPSV a obce. Nejednotnost provozní doby v registru a v žádosti. Služba je poskytována dlouhodobě bez podpory ÚK. </t>
  </si>
  <si>
    <t>Služba má zajištěno spolufinancování z dalších zdrojů. Rozpočet ponížen o neuznatelné náklady a náklady na o.s. WL, o které byly navýšeny osobní náklady. Služba je velmi potřebná, jedná se o jedinou službu v Ústeckém kraji.  Doporučuji k podpoře.</t>
  </si>
  <si>
    <t>240 osob</t>
  </si>
  <si>
    <t>Petra Jilemnického1929/9</t>
  </si>
  <si>
    <t>K – centrum Most</t>
  </si>
  <si>
    <t>okamžitá 17 klientů, odhad 440</t>
  </si>
  <si>
    <t>Služba má zajištěno spolufinancování z jiných zdrojů, nepředpokládá však financování z MZ.  Nárůst rozpočtu navýšen proti roku 2013 o 74%, z toho o 94% na osobních nákladech, v žádosti nezdůvodněno. Služba je v dané lokalitě velmi potřebná a nezastupitelná. Doporučuji k podpoře.</t>
  </si>
  <si>
    <t>Asistent  pro terénní kontakt</t>
  </si>
  <si>
    <t>okamžitá 21 klientů</t>
  </si>
  <si>
    <t>Linka duševní tísně Most</t>
  </si>
  <si>
    <t>okamžitá 1, odhad 3000kontaktů a 1500 intervencí</t>
  </si>
  <si>
    <t>Služba má zajištěno spolufinancování z jiných zdrojů. Služba je v dané lokalitě velmi potřebná. Nárůst nákladů na službu odpovídá snaze o zajištění 24 hod provozu. Doporučuji k podpoře.</t>
  </si>
  <si>
    <t>K – centrum Žatec</t>
  </si>
  <si>
    <t>okamžitá 6 kl, odhad 100klientů a 700 kontaktů</t>
  </si>
  <si>
    <t>Centrum pro rodinu a následnou péči</t>
  </si>
  <si>
    <t>okamžitá 12 klientů, odhad 1000 kontaktů</t>
  </si>
  <si>
    <t>Služba má zajištěno spolufinancování z jiných zdrojů. Požadavek ponížen o neuznatelný náklad. Jedná se o velmi potřebnou a dlouhodobě poskytovanou službu. Doporučuji k podpoře.</t>
  </si>
  <si>
    <t>Služba má zajištěno odpovídající spolufinancování z dalších zdrojů. Požadavek na mzdové náklady ponížen vzhledem k nadhodnocení mezd. Služba potřebná, s celostátní působností. Doporučuji k podpoře.</t>
  </si>
  <si>
    <t>Jiřího z Poděbrad 1053/85</t>
  </si>
  <si>
    <t>16 klientů</t>
  </si>
  <si>
    <t>Návrh dotace je v plné míře. Jedná se o službu potřebnou, dle výkaznictví využívanou i v předchozích letech. Požadovaná dotace je určena na provozní náklady jejichž výše je adekvátní.</t>
  </si>
  <si>
    <t>Camphill České Kopisty</t>
  </si>
  <si>
    <t>České Kopisty 6</t>
  </si>
  <si>
    <t>412 01 Terezín</t>
  </si>
  <si>
    <t>7 lůžek</t>
  </si>
  <si>
    <t>Organizace se s navýšením kapacity mohla přihlásit do výzvy C1 a tím si zajistit peníze na provoz i vybavení nových pokojů. Vzhledem k tomu, že organizace nemá doloženu novou registraci na kapacitu 12 lůžek a nepředložila ani dokument či informaci o žádosti o navýšení kapacity, uznáváme náklady pouze na současná lůžka. Není zde záruka, že organizace žádost o navýšení kapacity skutečně podá a využije prostředky na náklady k tomu určené.</t>
  </si>
  <si>
    <t xml:space="preserve">Vzhledem k tomu, že organizace žádá pouze na novou činnost, ne na provozní náklady služby, nedoporučujeme k podpoře. V následujících letech doporučuji žádat na aktuální provozní náklady. Nové vybavení či zřízení nových dílen doporučujeme pokrýt především z nadací a žádat případně nepatrné dofinancování. Projekt je zaměřen pouze na inovativní prvek. </t>
  </si>
  <si>
    <t>Rakovnická 2502</t>
  </si>
  <si>
    <t>ambulantní:1    terénní:1      předpoklad: 1300 inetrvencí, 700 kontaktů</t>
  </si>
  <si>
    <t>Jedná se o službu, která je dle vykazovaných dat využívána, je v souladu se SPRSS. Projekt obsahuje veškeré potřebné informace, požadavek na dotaci zaměřen na mzdové náklady.</t>
  </si>
  <si>
    <t>osobní asistence pro těžce zdravotně postižené a seniory</t>
  </si>
  <si>
    <t>5 klientů       předpoklad 6500 hodin ročně, 20 uživatelů</t>
  </si>
  <si>
    <t>Služba se v lokalitě jeví jako potřebná, o tom, že je využívána svědčí podpora ze strany obce, jelikož je na notebook žádáno již v OSP, návrh dotace je o tuto složku ponížen</t>
  </si>
  <si>
    <t>4 klienti       předpoklad: 4500 hodin ročně</t>
  </si>
  <si>
    <t>Jedná se o službu v lokalitě potřebnou a využívanou. Lze ji však vyčíst neodůvodněné navýšení rozpočtu a zařazení praní a žehlení prádla d fakultativních činností, ačkoliv s jedná o činnost základní.vzhledem k neodůvodněnému navýšení rozpočtu na mzdových nákladech navržena podpora nižší o procenta navýšení</t>
  </si>
  <si>
    <t>1 klient         předpoklad 1500 hodin ročně</t>
  </si>
  <si>
    <t>Vzhledem k tomu, že se jedná o službu, která je podporována i ze strany obce, požadavek na dotaci je roven navýšení rozpočtu služby a není zde navýšení rozpočtu nijak odůvodněno, nedoporučujeme k podpoře, neboť služba má zajištěno financování z jiných zdrojů do výše loňského rozpočtu.</t>
  </si>
  <si>
    <t>Štefánikova 651/25</t>
  </si>
  <si>
    <t>ambulantní:2    terénní:2</t>
  </si>
  <si>
    <t>Organizace uvádí podporu z dotačního titulu za rok 2013 20 000,-Kč, z našeho dotačního titulu v roce 2013 podpořeni nebyli.  Rozpočet služby navýšen o 460 %-textově neodůvodněno. Požadovány náklady na ředitelku organizace v plné výši, zároveň proplácena jako SP, dále pak na SP o hrubé mzdě 32 000,- Kč. Nesoulad údajů v jednotlivých částech žádosti – ve vícezdrojovém financování rozpočet na 2013 ve výši 435 000 (odpovídá výši přidělených dotací a příjmům od klientů na komp.pom.), v rozpočtu však uvedeny náklady na 2013 ve výši 1 615 000,-Kč.</t>
  </si>
  <si>
    <t>25 klientů</t>
  </si>
  <si>
    <t xml:space="preserve">Požadavek na 25 OA, ačkoliv okamžitá kapacita služby je 11 klientů. Vzhledem k tomu, že organizace neuvádí kvantitativní údaje o využívanosti služby, nelze určit, zda je navýšení počtu pracovníků opodstatněné či nikoliv. Žádost dále obsahuje několik nedostatků:ve části 4. Požadavek na dotaci nejsou vyplněny údaje o nákladech jednotlivých služeb a požadavku ze strany kraje, v rozpočtových tabulkách nesoulad v uváděných číslech rozpočtu a obdržené dotaci, za rok 2013 neuvedene úhrady od klientů. Vzhledem ke zmíněným skutečnostem nedoporučujeme k podpoře. </t>
  </si>
  <si>
    <t>Josefa Suka 268/25</t>
  </si>
  <si>
    <t>Sociální poradenství</t>
  </si>
  <si>
    <t>1720 intervencí,      810 klientů</t>
  </si>
  <si>
    <t>Vzhledem k tomu, že služba nemá dostatečně popsáno využívání služby ze strany klientů, dva dny v týdnu je určena pouze objednaným klientům, jejichž kvantitu nelze posoudit, nemá zajištěno financování i z dalších zdrojů, činnost sociálního pracovníka je pravděpodobně vykonávána koordinátorem(ale skutečně nelze posoudit, neboť v žádosti personál uveden není, rozpočet není dostatečně popsán) a výše požadavku kraje je rovna navýšení služby, nedoporučujeme službu k podpoře.</t>
  </si>
  <si>
    <t>23 klientů</t>
  </si>
  <si>
    <t>Služba každoročně bez podpory kraje, žádost nedostatečně popsána, především požadavek na navýšený rozpočet. Ve vztahu ke klesajícímu počtu klientů je navýšení rozpočtu neadekvátní. Vzhledem k tomu, že je služba v lokalitě Meziboří a Litvínov potřebná, doporučujeme podporu ve výši 100 000,- Kč na navýšené provozní náklady a částečné pokrytí mzdy osobního asistenta.</t>
  </si>
  <si>
    <t>Centrum sociálních služeb Děčín, příspěvková organizace</t>
  </si>
  <si>
    <t>ul.28.října 1155/2</t>
  </si>
  <si>
    <t>405 02 Děčín 1</t>
  </si>
  <si>
    <t>Azyový dům Kompas</t>
  </si>
  <si>
    <t>4 lůžka         předpoklad 8 klientů/rok</t>
  </si>
  <si>
    <t>Jedná se o službu, která má zajištěno vícezdrojové financování, neobsahuje neuznatelné náklady, požadavek na dotaci je na částečné pokrytí mzdových nákladů.</t>
  </si>
  <si>
    <t>Noclehárna</t>
  </si>
  <si>
    <t>8 lůžek,           předpoklad 55 klientů/rok</t>
  </si>
  <si>
    <t>Službami zajištěno financování z více zdrojů, příspěvek zřizovatele vysoký ( 37%). Požadavek na dotaci pouze n částečné pokrytí mzdových nákladů.</t>
  </si>
  <si>
    <t>Kontaktní a poradenské centrum pro drogově závislé, poradana pro rodiče</t>
  </si>
  <si>
    <t xml:space="preserve"> ok.kap 15 kontaktů plán 200 osob, 4900kontaktů, 29000 inj.setů, 8700 výkonů</t>
  </si>
  <si>
    <t xml:space="preserve">Jedná se o službu v dané lokalitě velmi potřebnou a ojedinělou, není zde zastupitelnost služby. </t>
  </si>
  <si>
    <t>ok.kap. 2 klienti           plán 160 osob, 1500 kontaktů, 5000 inj.setů,3000 výkonů</t>
  </si>
  <si>
    <t>Jedná se o službu ojedinělou v dané lokalitě, podporovanou MZ. Z důvodu právní formy p.o. na nějaký čas vyřazena z dotačního titulu RVKPP-oproti jiným drogovým službám tedy chybí jeden zdroj financování, ačkoliv potřeba této služby neustále roste,neboť drogová problematika stále stoupá.</t>
  </si>
  <si>
    <t>Chráněné bydlení Pastelky o.p.s.</t>
  </si>
  <si>
    <t>Vilémov 39</t>
  </si>
  <si>
    <t>407 80 Vilémov</t>
  </si>
  <si>
    <t>4 lůžka</t>
  </si>
  <si>
    <t>1 klient,                   plán 10 klientů/rok</t>
  </si>
  <si>
    <t>o.s.Křesťanské společenství Jonáš</t>
  </si>
  <si>
    <t>Březová 394/60</t>
  </si>
  <si>
    <t>405 01 Děčín</t>
  </si>
  <si>
    <t>Nízkoprahové denní centrum</t>
  </si>
  <si>
    <t>ok.kap 30 klientů    předpoklad 188/rok</t>
  </si>
  <si>
    <t>Barvířská 495</t>
  </si>
  <si>
    <t>Denní dětský rehabilitační stacionář</t>
  </si>
  <si>
    <t>ok.kap 20 klientů   plánováno 1391 dětí/rok</t>
  </si>
  <si>
    <t>Nesoulad v tabulkách rozpočtu- v tabulce zdrojů financování není doplněn požadavek od kraje. V rozpočtu dle jednotlivých položek celková částka není shodná s tabulkou zdrojů. Při součtu požadavku a částky uvedené ve zdrojích vyjde jiná částka, než jsou celkové náklady uvedené dle položkového rozpočtu. U zdrojů financování chybí v tabulce požadavek od kraje  Vyřazeno pro formální nedostatky- nesoulad rozpočtů, nelze rozklíčovat skutečnost.</t>
  </si>
  <si>
    <t>Denní stacionář pro mentálně postižené klienty, příp.kombinovaně handicapované občany s ukončenou školní docházkou</t>
  </si>
  <si>
    <t>ok.kap 11 klientů,    plán 20 klientů/rok</t>
  </si>
  <si>
    <t>Nesoulad v tabulkách rozpočtu- v tabulce zdrojů financování není doplněn požadavek od kraje. V rozpočtu dle jednotlivých položek celková částka není shodná s tabulkou zdrojů. Při součtu požadavku a částky uvedené ve zdrojích vyjde jiná částka, než jsou celkové náklady uvedené dle položkového rozpočtu.  U zdrojů financování chybí v tabulce požadavek od kraje . Vyřazeno pro formální nedostatky- nesoulad rozpočtů, nelze rozklíčovat skutečnost.</t>
  </si>
  <si>
    <t>Jungmannova 1024</t>
  </si>
  <si>
    <t>413 01 Roudnice n.L.</t>
  </si>
  <si>
    <t xml:space="preserve">Pečovatelská služby OPORA </t>
  </si>
  <si>
    <t xml:space="preserve">UL,DC  25 klientů            RnL 15 klientů  
Předpoklad 250 klientů za rok
</t>
  </si>
  <si>
    <t xml:space="preserve">Žádost podána na dva identifikátory současně, pro jednotlivé lokality chybí informace. Žádost popsána jen z hlediska průběhu poskytování služby a  potřeb cílové skupiny. Nelze rozklíčovat požadavek na jednotlivé identifikátory dle lokalit, rozpočet navýšen o 68%, chybí odůvodnění navýšení všech položek. Rozpočet podán na všechny lokality a identifikátory současně.Vyřazeno pro formální nedostatky. </t>
  </si>
  <si>
    <t>Sociální poradenství a půjčovna kompenzačních pomůcek</t>
  </si>
  <si>
    <t>RnL:  A 8 + T 2 klienty  UNL,DC  A1+T1   předpoklad 780 klientů</t>
  </si>
  <si>
    <t>Formální nedostatek- žádost podána na dva identifikátory současně:Žádost podána na dva identifikátory současně, nelze rozklíčovat požadavek u rozpočtu na jednotlivé identifikátory dle lokalit, rozpočet navýšen o 76%, chybí odůvodnění. Vzhledem k tomu, že chybí potřebné údaje, nedoporučeno k podpoře</t>
  </si>
  <si>
    <t>Sociálně aktivizační služby pro seniory a osoby se zdravotním postižením</t>
  </si>
  <si>
    <t>RnL 25 klientů         UL,DC  80 klientů  předpoklad 1000 klientů</t>
  </si>
  <si>
    <t>Žádost podána na dva identifikátory současně, nelze rozklíčovat požadavek na jednotlivé identifikátory dle lokalit. Rozpočet zaměřen mimo jiné na vybavení potřebné pro volnočasové aktivity taneční terapie a TIME-GYM . Rozpočet projektu navýšen o 99%-chybí odůvodnění navýšení. Nedoporučeno k podpoře</t>
  </si>
  <si>
    <t>Domácí hospicová páče OPORA</t>
  </si>
  <si>
    <t xml:space="preserve">     UL,DC  ok.kap. 7 klientů          předpoklad 30 klientů na UL a DC</t>
  </si>
  <si>
    <t xml:space="preserve">Žádost podána na dva identifikátory současně, na základě požadavku zaslány oddělené rozpočtu pouze u hospicové péče na jednotlivé identifikátory .Rozpočet služby navýšen o 80%-chybí odůvodnění. Na stejný počet klientů nárůst nákladů neúměrně vysoký, o navyšování pracovníků nejsou v projektu informace uvedeny, přesto je zde navýšení na mzdových nákladech. Vzhledem k tomu, že se jedná o službu v dané lokalitě ojedinělou a nezastupitelnou, navrhujeme i přes nedostatky v projektu  podporu alespoň ve výši loňské dotace. </t>
  </si>
  <si>
    <t>RnL  2 klienti         předpoklad 30 klientů na UL a DC</t>
  </si>
  <si>
    <t xml:space="preserve">Žádost podána na dva identifikátory současně, po žádosti zaslán rozpočet na jednotlivé identifikátory .Rozpočet služby navýšen o 72%-chybí odůvodnění. Na stejný počet klientů nárůst nákladů neúměrně vysoký, o navyšování pracovníků nejsou v projektu informace uvedeny, přesto je zde vysoké navýšení na mzdových nákladech. Vzhledem k tomu, že se jedná o službu v dané lokalitě ojedinělou a nezastupitelnou, navrhujeme i přes nedostatky v projektu  podporu alespoň ve výši loňské dotace. </t>
  </si>
  <si>
    <t>Palackého 205/4</t>
  </si>
  <si>
    <t xml:space="preserve">Ambulantní: 28 klientů
Terénní: 24 klientů
</t>
  </si>
  <si>
    <t xml:space="preserve">Vzhledem ke skutečnosti, že není doložena tabulka s přehledem zdrojů financování a nesouladem pracovníků v PP s registrací služby nedoporučeno k podpoře. </t>
  </si>
  <si>
    <t>ok.kap. 5 klientů předpoklad 1800 hodin, 20 klientů</t>
  </si>
  <si>
    <t>Vzhledem ke skutečnosti, že není doložena tabulka s přehledem zdrojů financování a nesouladem pracovníků v PP s registrací služby nedoporučeno k podpoře. Dle plánovaných hodin ve vztahu k okamžité kapacitě 5 se nejedná o službu plně využívanou, na den celkem pro všechny pracovníky vychází 7 hodin přímé péče.</t>
  </si>
  <si>
    <t>Velká Hradební 484/2</t>
  </si>
  <si>
    <t>400 intervencí,</t>
  </si>
  <si>
    <t xml:space="preserve">Rozpočet proti loňskému roku navýšen o 88%-chybí odůvodnění. Neuznatelný náklad v rozpočtu na parkovné. Služba je potřebná a dlouhodobě poskytovaná, v souladu se SPRSS a KPSS v Ústí nad Labem.  Služba byla podpořena v předchozích letech dotací ÚK. Služba má zajištěno odpovídající spolufinancování z jiných zdrojů. Z důvodu navýšení rozpočtu a dalším nedostatkům v projektu doporučena podpora ve výši procentuálního požadavku k nákladům roku 2013. </t>
  </si>
  <si>
    <t>Sociálně aktivizační služby pro osoby se zdravotním postižením</t>
  </si>
  <si>
    <t xml:space="preserve">Rozpočet proti loňskému roku navýšen o 45%-chybí odůvodnění. Neuznatelný náklad v rozpočtu na parkovné. Vzhledem k uvedeným nejasnostem nedoporučeno k podpoře. Doporučeno k podpoře vztahující k uvedeným procentům loňského rozpočtu. </t>
  </si>
  <si>
    <t>Pod nemocnicí 2503</t>
  </si>
  <si>
    <t>Odborné sociální poradenství Louny - 2906418</t>
  </si>
  <si>
    <t>635 ?</t>
  </si>
  <si>
    <t>Služby vyřazeny pro formální nedostatky, nedoložen doklad i přidělení IČ a Rozhodnutí o registraci sociálních služeb</t>
  </si>
  <si>
    <t>SAS pro seniory a osoby se zdravotním postižením Louny - 8356589</t>
  </si>
  <si>
    <t>430 ?</t>
  </si>
  <si>
    <t>Odborné sociální poradenství Podbořany - 5429547</t>
  </si>
  <si>
    <t>naní uvedeno</t>
  </si>
  <si>
    <t>V Jirchářích 705/3</t>
  </si>
  <si>
    <t>amulantní :1             terénní:1       předpoklad 386 osob</t>
  </si>
  <si>
    <t>Služba v žádosti nesrovnalosti v rozpočtu,neuveden rozpočet za rok 2013, lze ho vyčíst pouze z vícezdrojového financování, avšak částka, která je na 2013 uvedena, neodpovídá ani uvedenému 1 úvazku dvou uvedených pracovníků a provozním nákladům. Z důvodu nesrovnalostí nedoporučujeme k podpoře</t>
  </si>
  <si>
    <t>Průvodcovská a předčitatelská služba</t>
  </si>
  <si>
    <t>1 klient         předpoklad 322 osob</t>
  </si>
  <si>
    <t>Jedná se o službu velmi potřebnou a v dané lokalitě nezastupitelnou.</t>
  </si>
  <si>
    <t>Sociálně aktivizační služby</t>
  </si>
  <si>
    <t>ambulantní:8   terénní:1     předpoklad 126 osob</t>
  </si>
  <si>
    <t xml:space="preserve">Služba zaregistrována v roce 2013, dle popisu poskytována, rozpočet však na rok 2013 uveden není, nelze tedy porovnat skutečné náklady na službu s plánovanými náklady na rok 2014. V rozpočtu blíže nespecifikované náklady na drobný materiál-neuznatelný náklad ve výši 6000,-Kč. </t>
  </si>
  <si>
    <t>Krakovská 21</t>
  </si>
  <si>
    <t>110 00 Praha 1</t>
  </si>
  <si>
    <t>Sociální rehabiltace osob se zrakovým a kombinovaným postižením</t>
  </si>
  <si>
    <t>ambulantní:3    terénní:2      předpoklad 400 intervencí, 200 klientů</t>
  </si>
  <si>
    <t>Jedná se o velmi kvalitní sociální službu kladně hodnocenou klienty i obce, která službu každoročně finančně podporuje. Služba a v dané lokalitě v této kvalitě ojedinělá a klienty plně využívaná. Pracovníci služby se pravidelně aktivně podílejí na tvorbě komunitních plánů obcí i kraje.</t>
  </si>
  <si>
    <t>Stradovská 393</t>
  </si>
  <si>
    <t>404 39 Chlumec</t>
  </si>
  <si>
    <t>Husovo nám. 99/14</t>
  </si>
  <si>
    <t>406 02 Děčín-Podmokly</t>
  </si>
  <si>
    <t xml:space="preserve">Jedná se o službu v dané lokalitě potřebnou, o čem svědčí i podpora ze strany obce.  Navýšení rozpočtu odpovídá počtu pracovníků  úvazcích dle registrace. </t>
  </si>
  <si>
    <t>Služba je potřebná a dlouhodobě poskytovaná, v souladu se SPRSS. Služba má zajištěno odpovídající financování i z jiných zdrojů. Služba byla v minulosti poskytována i bez spolufinancování Ústeckého kraje. Přesto doporučeno k podpoře.</t>
  </si>
  <si>
    <t xml:space="preserve">Služba je v kraji potřebná, využívaná, dlouhodobě poskytovaná a podporovaná. Dojde ke změně (snížení) kapacity, přeregistrace 20 lůžek z odlehčovacích na § 52. Úhrada uživatelů by mohla být vyšší. </t>
  </si>
  <si>
    <t>Služba má zajištěno spolufinancování z jiných zdrojů, nepředpokládá však financování z MZ.  Služba je v dané lokalitě velmi potřebná a nezastupitelná, rozšířila se i do okolních obcí, přesto předpokládá nižší příspěvek ze strany obce. Doporučuji k podpoře.</t>
  </si>
  <si>
    <t>okamžitá - 3 klienti předpoklad 600 klientů</t>
  </si>
  <si>
    <t>30 klientů, odhad 1500kontaktů, ročně 80 klientů</t>
  </si>
  <si>
    <t>30 klientů, předpoklad 350 klientů</t>
  </si>
  <si>
    <t>Služba má zajištěno spolufinancování z jiných zdrojů, nepředpokládá však financování z MZ. Navýšení rozpočtu o 56% proti roku 2013 nezdůvodněno.Služba ačkoliv navyšuje rozpočet, tak nepřiměřeně k tomu očekává nižší podporu ze strany obce-neodůvodněno. Služba je v dané lokalitě velmi potřebná, počet klientů i kontaktů roste. Doporučuji k podpoře.</t>
  </si>
  <si>
    <t>Služba má zajištěno spolufinancování z jiných zdrojů, do dubna 2014 podporována z ESF.  Služba poskytována od roku 2011.  Vzhledem k zajištěnému financování nedoporučuji k podpoře.</t>
  </si>
  <si>
    <t xml:space="preserve">Služba je v lokalitě potřebná, dlouhodobě poskytovaná. Rozpočet navýšen oproti roku 2013 v osobních nákladech o 196 tis.Kč. Není zdůvodněno, v registracích je okamžitá kapacita 3 klienti, v předloženém rozhodnutí o registraci – 2. V žádosti však není zdůvodněno a vysvětleno. </t>
  </si>
  <si>
    <t>Jedná se o službu využívanou, v souladu se SPRSS.. Služba navýšením kapacity reaguje na vyšší poptávku po službě, konkrétně zajištění služeb pro 4 klienty, doporučeno k podpoře</t>
  </si>
  <si>
    <t xml:space="preserve">jedná se o službu, která vznikla v listopadu 2012. Na rok 2014 navýšila služba rozpočet o 28%,odůvodněno plánem navýšení kapacity-konkrétně nespecifikováno, vzhledem k tomu, že se jedná o službu potřebnou, navrhuji k podpoře. </t>
  </si>
</sst>
</file>

<file path=xl/styles.xml><?xml version="1.0" encoding="utf-8"?>
<styleSheet xmlns="http://schemas.openxmlformats.org/spreadsheetml/2006/main">
  <numFmts count="5">
    <numFmt numFmtId="41" formatCode="_-* #,##0\ _K_č_-;\-* #,##0\ _K_č_-;_-* &quot;-&quot;\ _K_č_-;_-@_-"/>
    <numFmt numFmtId="43" formatCode="_-* #,##0.00\ _K_č_-;\-* #,##0.00\ _K_č_-;_-* &quot;-&quot;??\ _K_č_-;_-@_-"/>
    <numFmt numFmtId="164" formatCode="_-* #,##0\ _K_č_-;\-* #,##0\ _K_č_-;_-* &quot;-&quot;??\ _K_č_-;_-@_-"/>
    <numFmt numFmtId="165" formatCode="#,##0\ _K_č"/>
    <numFmt numFmtId="166" formatCode="#,##0_ ;[Red]\-#,##0\ "/>
  </numFmts>
  <fonts count="8">
    <font>
      <sz val="10"/>
      <name val="Arial"/>
      <family val="2"/>
      <charset val="238"/>
    </font>
    <font>
      <sz val="10"/>
      <name val="Arial CE"/>
      <charset val="238"/>
    </font>
    <font>
      <sz val="8"/>
      <name val="Arial"/>
      <family val="2"/>
      <charset val="238"/>
    </font>
    <font>
      <b/>
      <sz val="8"/>
      <name val="Arial"/>
      <family val="2"/>
      <charset val="238"/>
    </font>
    <font>
      <b/>
      <sz val="10"/>
      <name val="Arial"/>
      <family val="2"/>
      <charset val="238"/>
    </font>
    <font>
      <b/>
      <sz val="11"/>
      <name val="Arial"/>
      <family val="2"/>
      <charset val="238"/>
    </font>
    <font>
      <sz val="9"/>
      <name val="Arial"/>
      <family val="2"/>
      <charset val="238"/>
    </font>
    <font>
      <sz val="10"/>
      <name val="Arial"/>
      <family val="2"/>
      <charset val="238"/>
    </font>
  </fonts>
  <fills count="7">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15">
    <xf numFmtId="0" fontId="0" fillId="0" borderId="0" xfId="0"/>
    <xf numFmtId="164" fontId="7" fillId="0" borderId="1"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0" fillId="0" borderId="1" xfId="0" applyFill="1" applyBorder="1" applyAlignment="1">
      <alignment vertical="center" wrapText="1"/>
    </xf>
    <xf numFmtId="164" fontId="2" fillId="0" borderId="1" xfId="1" applyNumberFormat="1" applyFont="1" applyFill="1" applyBorder="1" applyAlignment="1">
      <alignment vertical="center"/>
    </xf>
    <xf numFmtId="41" fontId="4" fillId="0" borderId="1" xfId="1" applyNumberFormat="1" applyFont="1" applyFill="1" applyBorder="1" applyAlignment="1">
      <alignment horizontal="center" vertical="center"/>
    </xf>
    <xf numFmtId="164" fontId="7" fillId="0" borderId="1" xfId="1" applyNumberFormat="1" applyFont="1" applyFill="1" applyBorder="1" applyAlignment="1">
      <alignment vertical="center"/>
    </xf>
    <xf numFmtId="164" fontId="2" fillId="0" borderId="1" xfId="1" applyNumberFormat="1" applyFont="1" applyFill="1" applyBorder="1" applyAlignment="1">
      <alignment horizontal="center" vertical="center"/>
    </xf>
    <xf numFmtId="0" fontId="5" fillId="0" borderId="2" xfId="0" applyFont="1" applyFill="1" applyBorder="1" applyAlignment="1">
      <alignment vertical="center" wrapText="1"/>
    </xf>
    <xf numFmtId="0" fontId="4" fillId="2" borderId="3" xfId="0" applyFont="1" applyFill="1" applyBorder="1" applyAlignment="1">
      <alignment horizontal="center" vertical="center" wrapText="1"/>
    </xf>
    <xf numFmtId="164" fontId="4" fillId="2" borderId="3" xfId="1" applyNumberFormat="1" applyFont="1" applyFill="1" applyBorder="1" applyAlignment="1">
      <alignment vertical="center" wrapText="1"/>
    </xf>
    <xf numFmtId="164" fontId="4" fillId="0" borderId="3" xfId="1" applyNumberFormat="1" applyFont="1" applyFill="1" applyBorder="1" applyAlignment="1">
      <alignment vertical="center" wrapText="1"/>
    </xf>
    <xf numFmtId="164" fontId="4" fillId="0" borderId="1" xfId="1" applyNumberFormat="1" applyFont="1" applyFill="1" applyBorder="1" applyAlignment="1">
      <alignment horizontal="left" vertical="center" wrapText="1"/>
    </xf>
    <xf numFmtId="164" fontId="4" fillId="0" borderId="1" xfId="1" applyNumberFormat="1" applyFont="1" applyFill="1" applyBorder="1" applyAlignment="1">
      <alignment vertical="center" wrapText="1"/>
    </xf>
    <xf numFmtId="164" fontId="4" fillId="0" borderId="1" xfId="1" applyNumberFormat="1"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5" xfId="0" applyFont="1" applyFill="1" applyBorder="1" applyAlignment="1">
      <alignment vertical="top" wrapText="1"/>
    </xf>
    <xf numFmtId="0" fontId="2" fillId="3" borderId="5" xfId="0" applyFont="1" applyFill="1" applyBorder="1" applyAlignment="1">
      <alignment wrapText="1"/>
    </xf>
    <xf numFmtId="0" fontId="2" fillId="3" borderId="5" xfId="0" applyFont="1" applyFill="1" applyBorder="1" applyAlignment="1">
      <alignment horizontal="left" vertical="center" wrapText="1"/>
    </xf>
    <xf numFmtId="0" fontId="2" fillId="3" borderId="6" xfId="0" applyFont="1" applyFill="1" applyBorder="1" applyAlignment="1">
      <alignment vertical="center" wrapText="1"/>
    </xf>
    <xf numFmtId="0" fontId="2" fillId="3" borderId="5" xfId="0" applyNumberFormat="1" applyFont="1" applyFill="1" applyBorder="1" applyAlignment="1">
      <alignment horizontal="left" vertical="top" wrapText="1"/>
    </xf>
    <xf numFmtId="0" fontId="2" fillId="3" borderId="5" xfId="0" applyNumberFormat="1" applyFont="1" applyFill="1" applyBorder="1" applyAlignment="1">
      <alignment vertical="top" wrapText="1"/>
    </xf>
    <xf numFmtId="0" fontId="2" fillId="3" borderId="5" xfId="0" applyFont="1" applyFill="1" applyBorder="1" applyAlignment="1">
      <alignment vertical="center" wrapText="1"/>
    </xf>
    <xf numFmtId="0" fontId="2" fillId="3" borderId="5" xfId="0" applyFont="1" applyFill="1" applyBorder="1" applyAlignment="1">
      <alignment horizontal="left" wrapText="1"/>
    </xf>
    <xf numFmtId="0" fontId="2" fillId="3" borderId="5" xfId="0" applyFont="1" applyFill="1" applyBorder="1" applyAlignment="1">
      <alignment horizontal="justify" wrapText="1"/>
    </xf>
    <xf numFmtId="0" fontId="2" fillId="3" borderId="5" xfId="0" applyFont="1" applyFill="1" applyBorder="1" applyAlignment="1">
      <alignment horizontal="justify" vertical="top" wrapText="1"/>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Fill="1" applyBorder="1" applyAlignment="1">
      <alignment horizontal="center" vertical="center" wrapText="1"/>
    </xf>
    <xf numFmtId="0" fontId="0" fillId="2" borderId="4" xfId="0" applyFont="1" applyFill="1" applyBorder="1" applyAlignment="1">
      <alignment horizontal="center" vertical="center" wrapText="1" shrinkToFit="1"/>
    </xf>
    <xf numFmtId="0" fontId="2" fillId="4" borderId="1" xfId="0" applyFont="1" applyFill="1" applyBorder="1"/>
    <xf numFmtId="164" fontId="5" fillId="4" borderId="1" xfId="0" applyNumberFormat="1" applyFont="1" applyFill="1" applyBorder="1" applyAlignment="1">
      <alignment vertical="center" wrapText="1"/>
    </xf>
    <xf numFmtId="164" fontId="4" fillId="4" borderId="1" xfId="0" applyNumberFormat="1" applyFont="1" applyFill="1" applyBorder="1" applyAlignment="1">
      <alignment horizontal="right" vertical="center" wrapText="1"/>
    </xf>
    <xf numFmtId="164" fontId="7" fillId="4" borderId="1" xfId="1" applyNumberFormat="1" applyFont="1" applyFill="1" applyBorder="1" applyAlignment="1">
      <alignment horizontal="center" vertical="center"/>
    </xf>
    <xf numFmtId="0" fontId="0" fillId="5" borderId="4" xfId="0" applyFont="1" applyFill="1" applyBorder="1" applyAlignment="1">
      <alignment horizontal="center" vertical="center"/>
    </xf>
    <xf numFmtId="164" fontId="4" fillId="5"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wrapText="1"/>
    </xf>
    <xf numFmtId="164" fontId="0" fillId="0" borderId="1" xfId="1" applyNumberFormat="1" applyFont="1" applyFill="1" applyBorder="1" applyAlignment="1">
      <alignment horizontal="center" vertical="center"/>
    </xf>
    <xf numFmtId="164" fontId="0" fillId="0" borderId="1" xfId="1" applyNumberFormat="1" applyFont="1" applyFill="1" applyBorder="1" applyAlignment="1">
      <alignment vertical="center" wrapText="1"/>
    </xf>
    <xf numFmtId="164" fontId="0"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5" fontId="0" fillId="0" borderId="1" xfId="1"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3" fontId="0" fillId="4"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vertical="top" wrapText="1"/>
    </xf>
    <xf numFmtId="165" fontId="0" fillId="0" borderId="1"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 xfId="0" applyBorder="1" applyAlignment="1">
      <alignment wrapText="1"/>
    </xf>
    <xf numFmtId="165" fontId="0" fillId="0" borderId="1" xfId="1" applyNumberFormat="1" applyFont="1" applyFill="1" applyBorder="1" applyAlignment="1">
      <alignment horizontal="center" vertical="center"/>
    </xf>
    <xf numFmtId="41"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64" fontId="0" fillId="4" borderId="1" xfId="1" applyNumberFormat="1" applyFont="1" applyFill="1" applyBorder="1" applyAlignment="1">
      <alignment horizontal="center" vertical="center"/>
    </xf>
    <xf numFmtId="164" fontId="0" fillId="5" borderId="1" xfId="1" applyNumberFormat="1" applyFont="1" applyFill="1" applyBorder="1" applyAlignment="1">
      <alignment vertical="center" wrapText="1"/>
    </xf>
    <xf numFmtId="164" fontId="0" fillId="5" borderId="1" xfId="1" applyNumberFormat="1" applyFont="1" applyFill="1" applyBorder="1" applyAlignment="1">
      <alignment horizontal="center" vertical="center"/>
    </xf>
    <xf numFmtId="164" fontId="0" fillId="4" borderId="1" xfId="1" applyNumberFormat="1" applyFont="1" applyFill="1" applyBorder="1" applyAlignment="1">
      <alignment horizontal="center" vertical="center" wrapText="1"/>
    </xf>
    <xf numFmtId="165" fontId="0" fillId="4" borderId="1" xfId="0" applyNumberFormat="1" applyFont="1" applyFill="1" applyBorder="1" applyAlignment="1">
      <alignment horizontal="center" vertical="center"/>
    </xf>
    <xf numFmtId="165" fontId="0" fillId="4" borderId="1" xfId="0" applyNumberFormat="1" applyFont="1" applyFill="1" applyBorder="1" applyAlignment="1">
      <alignment horizontal="center" vertical="center" wrapText="1"/>
    </xf>
    <xf numFmtId="164" fontId="0" fillId="0" borderId="1" xfId="1" applyNumberFormat="1" applyFont="1" applyFill="1" applyBorder="1" applyAlignment="1">
      <alignment vertical="center"/>
    </xf>
    <xf numFmtId="165" fontId="0" fillId="0" borderId="1" xfId="0" applyNumberFormat="1" applyFont="1" applyFill="1" applyBorder="1" applyAlignment="1">
      <alignment horizontal="center" vertical="center"/>
    </xf>
    <xf numFmtId="165" fontId="0" fillId="4" borderId="1" xfId="1"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65" fontId="0" fillId="4"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166" fontId="0" fillId="4" borderId="1" xfId="0" applyNumberFormat="1" applyFont="1" applyFill="1" applyBorder="1" applyAlignment="1">
      <alignment horizontal="center" vertical="center"/>
    </xf>
    <xf numFmtId="3" fontId="0" fillId="0" borderId="1" xfId="1" applyNumberFormat="1" applyFont="1" applyFill="1" applyBorder="1" applyAlignment="1">
      <alignment horizontal="center" vertical="center"/>
    </xf>
    <xf numFmtId="3" fontId="0" fillId="4" borderId="1" xfId="1"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164" fontId="0" fillId="0" borderId="1" xfId="1" applyNumberFormat="1" applyFont="1" applyFill="1" applyBorder="1" applyAlignment="1">
      <alignment vertical="top" wrapText="1"/>
    </xf>
    <xf numFmtId="41" fontId="0" fillId="4" borderId="1" xfId="0" applyNumberFormat="1" applyFont="1" applyFill="1" applyBorder="1" applyAlignment="1">
      <alignment horizontal="center" vertical="center"/>
    </xf>
    <xf numFmtId="41" fontId="0" fillId="4" borderId="1" xfId="1" applyNumberFormat="1" applyFont="1" applyFill="1" applyBorder="1" applyAlignment="1">
      <alignment horizontal="center" vertical="center"/>
    </xf>
    <xf numFmtId="49" fontId="0" fillId="0" borderId="1" xfId="1" applyNumberFormat="1" applyFont="1" applyFill="1" applyBorder="1" applyAlignment="1">
      <alignment vertical="center"/>
    </xf>
    <xf numFmtId="3" fontId="0" fillId="4"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5" borderId="1" xfId="0" applyFont="1" applyFill="1" applyBorder="1" applyAlignment="1">
      <alignment vertical="center" wrapText="1"/>
    </xf>
    <xf numFmtId="0" fontId="0" fillId="5" borderId="1" xfId="0" applyFont="1" applyFill="1" applyBorder="1" applyAlignment="1">
      <alignment vertical="center"/>
    </xf>
    <xf numFmtId="49" fontId="0" fillId="0" borderId="1" xfId="0" applyNumberFormat="1" applyFont="1" applyFill="1" applyBorder="1" applyAlignment="1">
      <alignment vertical="center" wrapText="1"/>
    </xf>
    <xf numFmtId="41" fontId="0" fillId="4" borderId="1" xfId="0" applyNumberFormat="1" applyFont="1" applyFill="1" applyBorder="1" applyAlignment="1">
      <alignment horizontal="center" vertical="center" wrapText="1"/>
    </xf>
    <xf numFmtId="41" fontId="4" fillId="0"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7" xfId="0" applyFont="1" applyFill="1" applyBorder="1" applyAlignment="1">
      <alignment vertical="center" wrapText="1"/>
    </xf>
    <xf numFmtId="0" fontId="3" fillId="4" borderId="1" xfId="0" applyFont="1" applyFill="1" applyBorder="1" applyAlignment="1">
      <alignment horizontal="center" vertical="center" wrapText="1"/>
    </xf>
    <xf numFmtId="0" fontId="7" fillId="0" borderId="0" xfId="0" applyFont="1"/>
    <xf numFmtId="164"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5" borderId="1" xfId="0" applyNumberFormat="1" applyFont="1" applyFill="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2" fillId="0" borderId="1" xfId="0" applyFont="1" applyBorder="1" applyAlignment="1">
      <alignment horizontal="justify" vertical="top" wrapText="1"/>
    </xf>
    <xf numFmtId="0" fontId="7" fillId="0" borderId="1" xfId="0" applyFont="1" applyBorder="1" applyAlignment="1">
      <alignment horizontal="justify" vertical="top" wrapText="1"/>
    </xf>
    <xf numFmtId="0" fontId="7" fillId="0" borderId="1" xfId="0" applyFont="1" applyBorder="1" applyAlignment="1">
      <alignment vertical="top" wrapText="1"/>
    </xf>
    <xf numFmtId="0" fontId="7" fillId="0" borderId="1" xfId="0" applyFont="1" applyBorder="1" applyAlignment="1">
      <alignment wrapText="1"/>
    </xf>
    <xf numFmtId="0" fontId="2" fillId="0" borderId="1" xfId="0" applyNumberFormat="1" applyFont="1" applyFill="1" applyBorder="1" applyAlignment="1">
      <alignment vertical="top" wrapText="1"/>
    </xf>
    <xf numFmtId="0" fontId="2" fillId="0" borderId="0" xfId="0" applyFont="1" applyFill="1" applyBorder="1" applyAlignment="1">
      <alignment vertical="center"/>
    </xf>
    <xf numFmtId="0" fontId="5" fillId="6" borderId="8" xfId="0" applyFont="1" applyFill="1" applyBorder="1" applyAlignment="1">
      <alignment horizontal="left" vertical="center" wrapText="1"/>
    </xf>
    <xf numFmtId="0" fontId="5" fillId="6" borderId="3" xfId="0" applyFont="1" applyFill="1" applyBorder="1" applyAlignment="1">
      <alignment horizontal="left" vertical="center" wrapText="1"/>
    </xf>
    <xf numFmtId="0" fontId="4" fillId="4" borderId="4"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textRotation="90"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2">
    <cellStyle name="čárky" xfId="1" builtinId="3"/>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9"/>
  <sheetViews>
    <sheetView tabSelected="1" view="pageBreakPreview" zoomScale="75" zoomScaleNormal="75" zoomScaleSheetLayoutView="75" workbookViewId="0">
      <pane ySplit="4" topLeftCell="A212" activePane="bottomLeft" state="frozen"/>
      <selection pane="bottomLeft" activeCell="U213" sqref="U213"/>
    </sheetView>
  </sheetViews>
  <sheetFormatPr defaultRowHeight="12.75"/>
  <cols>
    <col min="1" max="1" width="6.140625" customWidth="1"/>
    <col min="2" max="2" width="17.140625" customWidth="1"/>
    <col min="3" max="3" width="13.5703125" customWidth="1"/>
    <col min="4" max="4" width="20.140625" customWidth="1"/>
    <col min="5" max="5" width="18" customWidth="1"/>
    <col min="6" max="6" width="9.140625" style="85" customWidth="1"/>
    <col min="7" max="7" width="22.85546875" customWidth="1"/>
    <col min="8" max="8" width="17.28515625" customWidth="1"/>
    <col min="9" max="9" width="18.7109375" customWidth="1"/>
    <col min="10" max="10" width="14.7109375" customWidth="1"/>
    <col min="11" max="11" width="17.28515625" customWidth="1"/>
    <col min="12" max="12" width="19.85546875" customWidth="1"/>
    <col min="13" max="13" width="19.5703125" customWidth="1"/>
    <col min="14" max="14" width="20.140625" customWidth="1"/>
    <col min="15" max="15" width="16.85546875" style="90" customWidth="1"/>
    <col min="16" max="16" width="15.42578125" customWidth="1"/>
    <col min="17" max="17" width="35.140625" customWidth="1"/>
  </cols>
  <sheetData>
    <row r="1" spans="1:17" ht="35.25" customHeight="1">
      <c r="A1" s="104" t="s">
        <v>66</v>
      </c>
      <c r="B1" s="105"/>
      <c r="C1" s="105"/>
      <c r="D1" s="105"/>
      <c r="E1" s="105"/>
      <c r="F1" s="105"/>
      <c r="G1" s="105"/>
      <c r="H1" s="105"/>
      <c r="I1" s="9" t="s">
        <v>54</v>
      </c>
      <c r="J1" s="10"/>
      <c r="K1" s="10"/>
      <c r="L1" s="10"/>
      <c r="M1" s="10"/>
      <c r="N1" s="11"/>
      <c r="O1" s="10"/>
      <c r="P1" s="10">
        <f>(O2-8500000)</f>
        <v>0</v>
      </c>
      <c r="Q1" s="103"/>
    </row>
    <row r="2" spans="1:17" ht="15">
      <c r="A2" s="106" t="s">
        <v>51</v>
      </c>
      <c r="B2" s="107" t="s">
        <v>45</v>
      </c>
      <c r="C2" s="107"/>
      <c r="D2" s="107"/>
      <c r="E2" s="107"/>
      <c r="F2" s="108" t="s">
        <v>55</v>
      </c>
      <c r="G2" s="32"/>
      <c r="H2" s="32"/>
      <c r="I2" s="32"/>
      <c r="J2" s="33">
        <f t="shared" ref="J2:N2" si="0">SUM(J5:J274)</f>
        <v>7482333</v>
      </c>
      <c r="K2" s="33">
        <f t="shared" si="0"/>
        <v>326591869</v>
      </c>
      <c r="L2" s="33">
        <f t="shared" si="0"/>
        <v>411422836</v>
      </c>
      <c r="M2" s="33">
        <f t="shared" si="0"/>
        <v>53126465</v>
      </c>
      <c r="N2" s="33">
        <f t="shared" si="0"/>
        <v>22887156</v>
      </c>
      <c r="O2" s="34">
        <f>SUM(O5:O274)</f>
        <v>8500000</v>
      </c>
      <c r="P2" s="8"/>
      <c r="Q2" s="103"/>
    </row>
    <row r="3" spans="1:17" ht="29.25" customHeight="1">
      <c r="A3" s="106"/>
      <c r="B3" s="109" t="s">
        <v>49</v>
      </c>
      <c r="C3" s="109" t="s">
        <v>46</v>
      </c>
      <c r="D3" s="110" t="s">
        <v>50</v>
      </c>
      <c r="E3" s="110"/>
      <c r="F3" s="108"/>
      <c r="G3" s="110" t="s">
        <v>53</v>
      </c>
      <c r="H3" s="110" t="s">
        <v>52</v>
      </c>
      <c r="I3" s="110" t="s">
        <v>140</v>
      </c>
      <c r="J3" s="111" t="s">
        <v>67</v>
      </c>
      <c r="K3" s="111" t="s">
        <v>68</v>
      </c>
      <c r="L3" s="111" t="s">
        <v>69</v>
      </c>
      <c r="M3" s="110" t="s">
        <v>70</v>
      </c>
      <c r="N3" s="111" t="s">
        <v>71</v>
      </c>
      <c r="O3" s="111" t="s">
        <v>72</v>
      </c>
      <c r="P3" s="112" t="s">
        <v>138</v>
      </c>
      <c r="Q3" s="113" t="s">
        <v>58</v>
      </c>
    </row>
    <row r="4" spans="1:17" ht="41.25" customHeight="1">
      <c r="A4" s="106"/>
      <c r="B4" s="109"/>
      <c r="C4" s="109"/>
      <c r="D4" s="89" t="s">
        <v>47</v>
      </c>
      <c r="E4" s="89" t="s">
        <v>48</v>
      </c>
      <c r="F4" s="108"/>
      <c r="G4" s="110"/>
      <c r="H4" s="110"/>
      <c r="I4" s="110"/>
      <c r="J4" s="111"/>
      <c r="K4" s="111"/>
      <c r="L4" s="111"/>
      <c r="M4" s="110"/>
      <c r="N4" s="111"/>
      <c r="O4" s="111"/>
      <c r="P4" s="112"/>
      <c r="Q4" s="114"/>
    </row>
    <row r="5" spans="1:17" ht="78.75">
      <c r="A5" s="26">
        <v>1</v>
      </c>
      <c r="B5" s="57" t="s">
        <v>76</v>
      </c>
      <c r="C5" s="57">
        <v>26569752</v>
      </c>
      <c r="D5" s="57" t="s">
        <v>304</v>
      </c>
      <c r="E5" s="57" t="s">
        <v>165</v>
      </c>
      <c r="F5" s="79">
        <v>1</v>
      </c>
      <c r="G5" s="88" t="s">
        <v>305</v>
      </c>
      <c r="H5" s="57" t="s">
        <v>10</v>
      </c>
      <c r="I5" s="40" t="s">
        <v>866</v>
      </c>
      <c r="J5" s="1">
        <v>0</v>
      </c>
      <c r="K5" s="1">
        <v>690000</v>
      </c>
      <c r="L5" s="1">
        <v>886100</v>
      </c>
      <c r="M5" s="35">
        <v>70000</v>
      </c>
      <c r="N5" s="2">
        <v>0</v>
      </c>
      <c r="O5" s="14">
        <v>0</v>
      </c>
      <c r="P5" s="15"/>
      <c r="Q5" s="49" t="s">
        <v>1004</v>
      </c>
    </row>
    <row r="6" spans="1:17" ht="56.25">
      <c r="A6" s="26">
        <v>2</v>
      </c>
      <c r="B6" s="57" t="s">
        <v>86</v>
      </c>
      <c r="C6" s="57">
        <v>26638452</v>
      </c>
      <c r="D6" s="57" t="s">
        <v>882</v>
      </c>
      <c r="E6" s="57" t="s">
        <v>165</v>
      </c>
      <c r="F6" s="79">
        <v>1</v>
      </c>
      <c r="G6" s="57" t="s">
        <v>7</v>
      </c>
      <c r="H6" s="57" t="s">
        <v>7</v>
      </c>
      <c r="I6" s="40" t="s">
        <v>883</v>
      </c>
      <c r="J6" s="1">
        <v>100000</v>
      </c>
      <c r="K6" s="1">
        <v>4450000</v>
      </c>
      <c r="L6" s="1">
        <v>6083056</v>
      </c>
      <c r="M6" s="35">
        <v>120000</v>
      </c>
      <c r="N6" s="2">
        <v>120000</v>
      </c>
      <c r="O6" s="14">
        <v>80000</v>
      </c>
      <c r="P6" s="17"/>
      <c r="Q6" s="91" t="s">
        <v>884</v>
      </c>
    </row>
    <row r="7" spans="1:17" ht="56.25">
      <c r="A7" s="26">
        <v>3</v>
      </c>
      <c r="B7" s="57" t="s">
        <v>122</v>
      </c>
      <c r="C7" s="57">
        <v>26537788</v>
      </c>
      <c r="D7" s="57" t="s">
        <v>648</v>
      </c>
      <c r="E7" s="79" t="s">
        <v>649</v>
      </c>
      <c r="F7" s="79">
        <v>1</v>
      </c>
      <c r="G7" s="57" t="s">
        <v>650</v>
      </c>
      <c r="H7" s="57" t="s">
        <v>12</v>
      </c>
      <c r="I7" s="40" t="s">
        <v>651</v>
      </c>
      <c r="J7" s="1">
        <v>0</v>
      </c>
      <c r="K7" s="1">
        <v>3037000</v>
      </c>
      <c r="L7" s="1">
        <v>3160000</v>
      </c>
      <c r="M7" s="35">
        <v>70000</v>
      </c>
      <c r="N7" s="2">
        <v>30000</v>
      </c>
      <c r="O7" s="14">
        <v>30000</v>
      </c>
      <c r="P7" s="17"/>
      <c r="Q7" s="92" t="s">
        <v>652</v>
      </c>
    </row>
    <row r="8" spans="1:17" ht="67.5">
      <c r="A8" s="26">
        <v>3</v>
      </c>
      <c r="B8" s="57" t="s">
        <v>122</v>
      </c>
      <c r="C8" s="57">
        <v>26537788</v>
      </c>
      <c r="D8" s="57" t="s">
        <v>648</v>
      </c>
      <c r="E8" s="79" t="s">
        <v>649</v>
      </c>
      <c r="F8" s="79">
        <v>2</v>
      </c>
      <c r="G8" s="57" t="s">
        <v>653</v>
      </c>
      <c r="H8" s="57" t="s">
        <v>14</v>
      </c>
      <c r="I8" s="40" t="s">
        <v>654</v>
      </c>
      <c r="J8" s="6">
        <v>50000</v>
      </c>
      <c r="K8" s="6">
        <v>1170000</v>
      </c>
      <c r="L8" s="1">
        <v>1370000</v>
      </c>
      <c r="M8" s="35">
        <v>70000</v>
      </c>
      <c r="N8" s="2">
        <v>50000</v>
      </c>
      <c r="O8" s="14">
        <v>50000</v>
      </c>
      <c r="P8" s="16"/>
      <c r="Q8" s="92" t="s">
        <v>655</v>
      </c>
    </row>
    <row r="9" spans="1:17" ht="101.25">
      <c r="A9" s="26">
        <v>4</v>
      </c>
      <c r="B9" s="57" t="s">
        <v>60</v>
      </c>
      <c r="C9" s="57">
        <v>49123998</v>
      </c>
      <c r="D9" s="57" t="s">
        <v>502</v>
      </c>
      <c r="E9" s="57" t="s">
        <v>160</v>
      </c>
      <c r="F9" s="79">
        <v>1</v>
      </c>
      <c r="G9" s="57" t="s">
        <v>503</v>
      </c>
      <c r="H9" s="57" t="s">
        <v>29</v>
      </c>
      <c r="I9" s="40" t="s">
        <v>504</v>
      </c>
      <c r="J9" s="6">
        <v>0</v>
      </c>
      <c r="K9" s="4">
        <v>2118000</v>
      </c>
      <c r="L9" s="7">
        <v>2474000</v>
      </c>
      <c r="M9" s="47">
        <v>300000</v>
      </c>
      <c r="N9" s="2">
        <v>200000</v>
      </c>
      <c r="O9" s="14">
        <v>70000</v>
      </c>
      <c r="P9" s="17"/>
      <c r="Q9" s="48" t="s">
        <v>505</v>
      </c>
    </row>
    <row r="10" spans="1:17" ht="90">
      <c r="A10" s="26">
        <v>5</v>
      </c>
      <c r="B10" s="57" t="s">
        <v>117</v>
      </c>
      <c r="C10" s="57">
        <v>26652749</v>
      </c>
      <c r="D10" s="57" t="s">
        <v>225</v>
      </c>
      <c r="E10" s="79" t="s">
        <v>226</v>
      </c>
      <c r="F10" s="79">
        <v>1</v>
      </c>
      <c r="G10" s="57" t="s">
        <v>227</v>
      </c>
      <c r="H10" s="57" t="s">
        <v>15</v>
      </c>
      <c r="I10" s="40" t="s">
        <v>459</v>
      </c>
      <c r="J10" s="1">
        <v>0</v>
      </c>
      <c r="K10" s="1">
        <v>640300</v>
      </c>
      <c r="L10" s="1">
        <v>472800</v>
      </c>
      <c r="M10" s="35">
        <v>50000</v>
      </c>
      <c r="N10" s="2">
        <v>50000</v>
      </c>
      <c r="O10" s="14">
        <v>30000</v>
      </c>
      <c r="P10" s="16"/>
      <c r="Q10" s="48" t="s">
        <v>460</v>
      </c>
    </row>
    <row r="11" spans="1:17" ht="91.5" customHeight="1">
      <c r="A11" s="26">
        <v>6</v>
      </c>
      <c r="B11" s="57" t="s">
        <v>108</v>
      </c>
      <c r="C11" s="57">
        <v>556203</v>
      </c>
      <c r="D11" s="57" t="s">
        <v>233</v>
      </c>
      <c r="E11" s="57" t="s">
        <v>179</v>
      </c>
      <c r="F11" s="79">
        <v>1</v>
      </c>
      <c r="G11" s="57" t="s">
        <v>234</v>
      </c>
      <c r="H11" s="57" t="s">
        <v>31</v>
      </c>
      <c r="I11" s="40" t="s">
        <v>236</v>
      </c>
      <c r="J11" s="1">
        <v>20000</v>
      </c>
      <c r="K11" s="1">
        <v>2031000</v>
      </c>
      <c r="L11" s="1">
        <v>2166000</v>
      </c>
      <c r="M11" s="35">
        <v>200000</v>
      </c>
      <c r="N11" s="2">
        <v>200000</v>
      </c>
      <c r="O11" s="14">
        <v>60000</v>
      </c>
      <c r="P11" s="17"/>
      <c r="Q11" s="93" t="s">
        <v>779</v>
      </c>
    </row>
    <row r="12" spans="1:17" ht="67.5">
      <c r="A12" s="26">
        <v>6</v>
      </c>
      <c r="B12" s="57" t="s">
        <v>108</v>
      </c>
      <c r="C12" s="57">
        <v>556203</v>
      </c>
      <c r="D12" s="57" t="s">
        <v>233</v>
      </c>
      <c r="E12" s="57" t="s">
        <v>179</v>
      </c>
      <c r="F12" s="79">
        <v>2</v>
      </c>
      <c r="G12" s="57" t="s">
        <v>235</v>
      </c>
      <c r="H12" s="57" t="s">
        <v>31</v>
      </c>
      <c r="I12" s="40" t="s">
        <v>237</v>
      </c>
      <c r="J12" s="1">
        <v>20000</v>
      </c>
      <c r="K12" s="1">
        <v>2330000</v>
      </c>
      <c r="L12" s="1">
        <v>2469000</v>
      </c>
      <c r="M12" s="35">
        <v>200000</v>
      </c>
      <c r="N12" s="12">
        <v>200000</v>
      </c>
      <c r="O12" s="14">
        <v>70000</v>
      </c>
      <c r="P12" s="16"/>
      <c r="Q12" s="91" t="s">
        <v>780</v>
      </c>
    </row>
    <row r="13" spans="1:17" ht="89.25">
      <c r="A13" s="26">
        <v>7</v>
      </c>
      <c r="B13" s="57" t="s">
        <v>74</v>
      </c>
      <c r="C13" s="57">
        <v>26623064</v>
      </c>
      <c r="D13" s="57" t="s">
        <v>280</v>
      </c>
      <c r="E13" s="57" t="s">
        <v>281</v>
      </c>
      <c r="F13" s="79">
        <v>1</v>
      </c>
      <c r="G13" s="57" t="s">
        <v>282</v>
      </c>
      <c r="H13" s="57" t="s">
        <v>16</v>
      </c>
      <c r="I13" s="40" t="s">
        <v>283</v>
      </c>
      <c r="J13" s="1">
        <v>0</v>
      </c>
      <c r="K13" s="1">
        <v>3254600</v>
      </c>
      <c r="L13" s="1">
        <v>3585600</v>
      </c>
      <c r="M13" s="35">
        <v>150000</v>
      </c>
      <c r="N13" s="12">
        <v>150000</v>
      </c>
      <c r="O13" s="14">
        <v>70000</v>
      </c>
      <c r="P13" s="16"/>
      <c r="Q13" s="91" t="s">
        <v>284</v>
      </c>
    </row>
    <row r="14" spans="1:17" ht="78.75">
      <c r="A14" s="26">
        <v>7</v>
      </c>
      <c r="B14" s="57" t="s">
        <v>74</v>
      </c>
      <c r="C14" s="57">
        <v>26623064</v>
      </c>
      <c r="D14" s="57" t="s">
        <v>280</v>
      </c>
      <c r="E14" s="57" t="s">
        <v>281</v>
      </c>
      <c r="F14" s="79">
        <v>2</v>
      </c>
      <c r="G14" s="57" t="s">
        <v>285</v>
      </c>
      <c r="H14" s="57" t="s">
        <v>57</v>
      </c>
      <c r="I14" s="40" t="s">
        <v>286</v>
      </c>
      <c r="J14" s="1">
        <v>0</v>
      </c>
      <c r="K14" s="1">
        <v>3295800</v>
      </c>
      <c r="L14" s="1">
        <v>5165164</v>
      </c>
      <c r="M14" s="35">
        <v>198500</v>
      </c>
      <c r="N14" s="12">
        <v>190000</v>
      </c>
      <c r="O14" s="14">
        <v>80000</v>
      </c>
      <c r="P14" s="16"/>
      <c r="Q14" s="93" t="s">
        <v>781</v>
      </c>
    </row>
    <row r="15" spans="1:17" ht="140.25" customHeight="1">
      <c r="A15" s="26">
        <v>86</v>
      </c>
      <c r="B15" s="57" t="s">
        <v>287</v>
      </c>
      <c r="C15" s="57">
        <v>14866391</v>
      </c>
      <c r="D15" s="57" t="s">
        <v>288</v>
      </c>
      <c r="E15" s="57" t="s">
        <v>289</v>
      </c>
      <c r="F15" s="79">
        <v>1</v>
      </c>
      <c r="G15" s="57" t="s">
        <v>290</v>
      </c>
      <c r="H15" s="57" t="s">
        <v>6</v>
      </c>
      <c r="I15" s="40" t="s">
        <v>291</v>
      </c>
      <c r="J15" s="1">
        <v>0</v>
      </c>
      <c r="K15" s="1">
        <v>540000</v>
      </c>
      <c r="L15" s="1">
        <v>739520</v>
      </c>
      <c r="M15" s="35">
        <v>221800</v>
      </c>
      <c r="N15" s="12">
        <v>120000</v>
      </c>
      <c r="O15" s="14">
        <v>30000</v>
      </c>
      <c r="P15" s="16"/>
      <c r="Q15" s="93" t="s">
        <v>782</v>
      </c>
    </row>
    <row r="16" spans="1:17" ht="123.75">
      <c r="A16" s="26">
        <v>8</v>
      </c>
      <c r="B16" s="57" t="s">
        <v>885</v>
      </c>
      <c r="C16" s="57">
        <v>68923147</v>
      </c>
      <c r="D16" s="57" t="s">
        <v>886</v>
      </c>
      <c r="E16" s="57" t="s">
        <v>887</v>
      </c>
      <c r="F16" s="79">
        <v>1</v>
      </c>
      <c r="G16" s="57" t="s">
        <v>254</v>
      </c>
      <c r="H16" s="57" t="s">
        <v>13</v>
      </c>
      <c r="I16" s="40" t="s">
        <v>888</v>
      </c>
      <c r="J16" s="1">
        <v>0</v>
      </c>
      <c r="K16" s="1">
        <v>1045000</v>
      </c>
      <c r="L16" s="1">
        <v>1390000</v>
      </c>
      <c r="M16" s="35">
        <v>390000</v>
      </c>
      <c r="N16" s="12">
        <v>150000</v>
      </c>
      <c r="O16" s="14">
        <v>40000</v>
      </c>
      <c r="P16" s="16"/>
      <c r="Q16" s="49" t="s">
        <v>889</v>
      </c>
    </row>
    <row r="17" spans="1:17" ht="90">
      <c r="A17" s="26">
        <v>8</v>
      </c>
      <c r="B17" s="57" t="s">
        <v>885</v>
      </c>
      <c r="C17" s="57">
        <v>68923147</v>
      </c>
      <c r="D17" s="57" t="s">
        <v>886</v>
      </c>
      <c r="E17" s="57" t="s">
        <v>887</v>
      </c>
      <c r="F17" s="79">
        <v>2</v>
      </c>
      <c r="G17" s="57" t="s">
        <v>786</v>
      </c>
      <c r="H17" s="57" t="s">
        <v>44</v>
      </c>
      <c r="I17" s="74" t="s">
        <v>435</v>
      </c>
      <c r="J17" s="1">
        <v>0</v>
      </c>
      <c r="K17" s="1">
        <v>1213000</v>
      </c>
      <c r="L17" s="1">
        <v>1650000</v>
      </c>
      <c r="M17" s="35">
        <v>280000</v>
      </c>
      <c r="N17" s="2">
        <v>0</v>
      </c>
      <c r="O17" s="14">
        <v>0</v>
      </c>
      <c r="P17" s="19"/>
      <c r="Q17" s="48" t="s">
        <v>890</v>
      </c>
    </row>
    <row r="18" spans="1:17" ht="90">
      <c r="A18" s="26">
        <v>9</v>
      </c>
      <c r="B18" s="57" t="s">
        <v>78</v>
      </c>
      <c r="C18" s="57">
        <v>26681471</v>
      </c>
      <c r="D18" s="57" t="s">
        <v>221</v>
      </c>
      <c r="E18" s="57" t="s">
        <v>222</v>
      </c>
      <c r="F18" s="79">
        <v>1</v>
      </c>
      <c r="G18" s="57" t="s">
        <v>223</v>
      </c>
      <c r="H18" s="57" t="s">
        <v>5</v>
      </c>
      <c r="I18" s="40" t="s">
        <v>461</v>
      </c>
      <c r="J18" s="1">
        <v>0</v>
      </c>
      <c r="K18" s="1">
        <v>390000</v>
      </c>
      <c r="L18" s="1">
        <v>947270</v>
      </c>
      <c r="M18" s="35">
        <v>292505</v>
      </c>
      <c r="N18" s="12">
        <v>0</v>
      </c>
      <c r="O18" s="14">
        <v>0</v>
      </c>
      <c r="P18" s="16"/>
      <c r="Q18" s="48" t="s">
        <v>462</v>
      </c>
    </row>
    <row r="19" spans="1:17" ht="67.5">
      <c r="A19" s="26">
        <v>9</v>
      </c>
      <c r="B19" s="57" t="s">
        <v>78</v>
      </c>
      <c r="C19" s="57">
        <v>26681471</v>
      </c>
      <c r="D19" s="3" t="s">
        <v>221</v>
      </c>
      <c r="E19" s="3" t="s">
        <v>222</v>
      </c>
      <c r="F19" s="79">
        <v>2</v>
      </c>
      <c r="G19" s="57" t="s">
        <v>224</v>
      </c>
      <c r="H19" s="57" t="s">
        <v>28</v>
      </c>
      <c r="I19" s="64" t="s">
        <v>464</v>
      </c>
      <c r="J19" s="1">
        <v>0</v>
      </c>
      <c r="K19" s="1">
        <v>631630</v>
      </c>
      <c r="L19" s="1">
        <v>852210</v>
      </c>
      <c r="M19" s="35">
        <v>255270</v>
      </c>
      <c r="N19" s="12">
        <v>255270</v>
      </c>
      <c r="O19" s="14">
        <v>30000</v>
      </c>
      <c r="P19" s="15"/>
      <c r="Q19" s="48" t="s">
        <v>463</v>
      </c>
    </row>
    <row r="20" spans="1:17" ht="56.25">
      <c r="A20" s="26">
        <v>10</v>
      </c>
      <c r="B20" s="57" t="s">
        <v>18</v>
      </c>
      <c r="C20" s="57">
        <v>27270955</v>
      </c>
      <c r="D20" s="57" t="s">
        <v>217</v>
      </c>
      <c r="E20" s="57" t="s">
        <v>218</v>
      </c>
      <c r="F20" s="79">
        <v>1</v>
      </c>
      <c r="G20" s="57" t="s">
        <v>219</v>
      </c>
      <c r="H20" s="57" t="s">
        <v>7</v>
      </c>
      <c r="I20" s="64" t="s">
        <v>465</v>
      </c>
      <c r="J20" s="1">
        <v>50000</v>
      </c>
      <c r="K20" s="1">
        <v>3471000</v>
      </c>
      <c r="L20" s="1">
        <v>4083000</v>
      </c>
      <c r="M20" s="35">
        <v>100000</v>
      </c>
      <c r="N20" s="2">
        <v>70000</v>
      </c>
      <c r="O20" s="14">
        <v>50000</v>
      </c>
      <c r="P20" s="15"/>
      <c r="Q20" s="48" t="s">
        <v>466</v>
      </c>
    </row>
    <row r="21" spans="1:17" ht="56.25">
      <c r="A21" s="26">
        <v>10</v>
      </c>
      <c r="B21" s="57" t="s">
        <v>18</v>
      </c>
      <c r="C21" s="57">
        <v>27270955</v>
      </c>
      <c r="D21" s="57" t="s">
        <v>217</v>
      </c>
      <c r="E21" s="57" t="s">
        <v>218</v>
      </c>
      <c r="F21" s="79">
        <v>2</v>
      </c>
      <c r="G21" s="57" t="s">
        <v>220</v>
      </c>
      <c r="H21" s="57" t="s">
        <v>6</v>
      </c>
      <c r="I21" s="40" t="s">
        <v>427</v>
      </c>
      <c r="J21" s="1">
        <v>0</v>
      </c>
      <c r="K21" s="1">
        <v>620000</v>
      </c>
      <c r="L21" s="1">
        <v>970000</v>
      </c>
      <c r="M21" s="35">
        <v>100000</v>
      </c>
      <c r="N21" s="2">
        <v>60000</v>
      </c>
      <c r="O21" s="14">
        <v>30000</v>
      </c>
      <c r="P21" s="16"/>
      <c r="Q21" s="49" t="s">
        <v>467</v>
      </c>
    </row>
    <row r="22" spans="1:17" ht="38.25">
      <c r="A22" s="26">
        <v>11</v>
      </c>
      <c r="B22" s="57" t="s">
        <v>97</v>
      </c>
      <c r="C22" s="57">
        <v>26999234</v>
      </c>
      <c r="D22" s="57" t="s">
        <v>213</v>
      </c>
      <c r="E22" s="57" t="s">
        <v>214</v>
      </c>
      <c r="F22" s="79">
        <v>1</v>
      </c>
      <c r="G22" s="57" t="s">
        <v>215</v>
      </c>
      <c r="H22" s="57" t="s">
        <v>5</v>
      </c>
      <c r="I22" s="57" t="s">
        <v>468</v>
      </c>
      <c r="J22" s="1">
        <v>110000</v>
      </c>
      <c r="K22" s="1">
        <v>663000</v>
      </c>
      <c r="L22" s="1">
        <v>608721</v>
      </c>
      <c r="M22" s="35">
        <v>126368</v>
      </c>
      <c r="N22" s="2">
        <v>123000</v>
      </c>
      <c r="O22" s="14">
        <v>80000</v>
      </c>
      <c r="P22" s="17"/>
      <c r="Q22" s="49" t="s">
        <v>469</v>
      </c>
    </row>
    <row r="23" spans="1:17" ht="38.25">
      <c r="A23" s="26">
        <v>11</v>
      </c>
      <c r="B23" s="57" t="s">
        <v>97</v>
      </c>
      <c r="C23" s="57">
        <v>26999234</v>
      </c>
      <c r="D23" s="57" t="s">
        <v>213</v>
      </c>
      <c r="E23" s="57" t="s">
        <v>214</v>
      </c>
      <c r="F23" s="79">
        <v>2</v>
      </c>
      <c r="G23" s="57" t="s">
        <v>216</v>
      </c>
      <c r="H23" s="57" t="s">
        <v>21</v>
      </c>
      <c r="I23" s="57" t="s">
        <v>470</v>
      </c>
      <c r="J23" s="1">
        <v>0</v>
      </c>
      <c r="K23" s="1">
        <v>0</v>
      </c>
      <c r="L23" s="1">
        <v>173946</v>
      </c>
      <c r="M23" s="35">
        <v>49762</v>
      </c>
      <c r="N23" s="2">
        <v>49762</v>
      </c>
      <c r="O23" s="14">
        <v>30000</v>
      </c>
      <c r="P23" s="17"/>
      <c r="Q23" s="48" t="s">
        <v>471</v>
      </c>
    </row>
    <row r="24" spans="1:17" ht="112.5">
      <c r="A24" s="36">
        <v>12</v>
      </c>
      <c r="B24" s="57" t="s">
        <v>90</v>
      </c>
      <c r="C24" s="57">
        <v>70854165</v>
      </c>
      <c r="D24" s="57" t="s">
        <v>230</v>
      </c>
      <c r="E24" s="57" t="s">
        <v>231</v>
      </c>
      <c r="F24" s="79">
        <v>1</v>
      </c>
      <c r="G24" s="57" t="s">
        <v>232</v>
      </c>
      <c r="H24" s="57" t="s">
        <v>31</v>
      </c>
      <c r="I24" s="57" t="s">
        <v>238</v>
      </c>
      <c r="J24" s="39">
        <v>0</v>
      </c>
      <c r="K24" s="39">
        <v>2511108</v>
      </c>
      <c r="L24" s="39">
        <v>4103189</v>
      </c>
      <c r="M24" s="58">
        <v>85000</v>
      </c>
      <c r="N24" s="2">
        <v>85000</v>
      </c>
      <c r="O24" s="14">
        <v>50000</v>
      </c>
      <c r="P24" s="17"/>
      <c r="Q24" s="93" t="s">
        <v>783</v>
      </c>
    </row>
    <row r="25" spans="1:17" ht="63.75">
      <c r="A25" s="26">
        <v>13</v>
      </c>
      <c r="B25" s="57" t="s">
        <v>106</v>
      </c>
      <c r="C25" s="57">
        <v>27043797</v>
      </c>
      <c r="D25" s="57" t="s">
        <v>891</v>
      </c>
      <c r="E25" s="57" t="s">
        <v>367</v>
      </c>
      <c r="F25" s="79">
        <v>1</v>
      </c>
      <c r="G25" s="57" t="s">
        <v>220</v>
      </c>
      <c r="H25" s="57" t="s">
        <v>6</v>
      </c>
      <c r="I25" s="57" t="s">
        <v>892</v>
      </c>
      <c r="J25" s="39">
        <v>0</v>
      </c>
      <c r="K25" s="39">
        <v>720500</v>
      </c>
      <c r="L25" s="39">
        <v>813000</v>
      </c>
      <c r="M25" s="58">
        <v>221000</v>
      </c>
      <c r="N25" s="2">
        <v>221000</v>
      </c>
      <c r="O25" s="14">
        <v>30000</v>
      </c>
      <c r="P25" s="16"/>
      <c r="Q25" s="48" t="s">
        <v>893</v>
      </c>
    </row>
    <row r="26" spans="1:17" ht="51">
      <c r="A26" s="26">
        <v>13</v>
      </c>
      <c r="B26" s="57" t="s">
        <v>106</v>
      </c>
      <c r="C26" s="57">
        <v>27043797</v>
      </c>
      <c r="D26" s="57" t="s">
        <v>891</v>
      </c>
      <c r="E26" s="57" t="s">
        <v>367</v>
      </c>
      <c r="F26" s="79">
        <v>2</v>
      </c>
      <c r="G26" s="57" t="s">
        <v>894</v>
      </c>
      <c r="H26" s="57" t="s">
        <v>7</v>
      </c>
      <c r="I26" s="57" t="s">
        <v>895</v>
      </c>
      <c r="J26" s="39">
        <v>50000</v>
      </c>
      <c r="K26" s="39">
        <v>967000</v>
      </c>
      <c r="L26" s="39">
        <v>1414000</v>
      </c>
      <c r="M26" s="58">
        <v>280000</v>
      </c>
      <c r="N26" s="2">
        <v>270000</v>
      </c>
      <c r="O26" s="14">
        <v>40000</v>
      </c>
      <c r="P26" s="16"/>
      <c r="Q26" s="48" t="s">
        <v>896</v>
      </c>
    </row>
    <row r="27" spans="1:17" ht="78.75">
      <c r="A27" s="26">
        <v>13</v>
      </c>
      <c r="B27" s="57" t="s">
        <v>106</v>
      </c>
      <c r="C27" s="57">
        <v>27043797</v>
      </c>
      <c r="D27" s="57" t="s">
        <v>891</v>
      </c>
      <c r="E27" s="57" t="s">
        <v>367</v>
      </c>
      <c r="F27" s="79">
        <v>3</v>
      </c>
      <c r="G27" s="57" t="s">
        <v>29</v>
      </c>
      <c r="H27" s="57" t="s">
        <v>29</v>
      </c>
      <c r="I27" s="57" t="s">
        <v>897</v>
      </c>
      <c r="J27" s="39">
        <v>0</v>
      </c>
      <c r="K27" s="39">
        <v>918000</v>
      </c>
      <c r="L27" s="39">
        <v>1202000</v>
      </c>
      <c r="M27" s="58">
        <v>380000</v>
      </c>
      <c r="N27" s="2">
        <v>266800</v>
      </c>
      <c r="O27" s="14">
        <v>30000</v>
      </c>
      <c r="P27" s="16"/>
      <c r="Q27" s="48" t="s">
        <v>898</v>
      </c>
    </row>
    <row r="28" spans="1:17" ht="78.75">
      <c r="A28" s="26">
        <v>13</v>
      </c>
      <c r="B28" s="57" t="s">
        <v>106</v>
      </c>
      <c r="C28" s="57">
        <v>27043797</v>
      </c>
      <c r="D28" s="57" t="s">
        <v>891</v>
      </c>
      <c r="E28" s="57" t="s">
        <v>367</v>
      </c>
      <c r="F28" s="57">
        <v>4</v>
      </c>
      <c r="G28" s="57" t="s">
        <v>619</v>
      </c>
      <c r="H28" s="40" t="s">
        <v>57</v>
      </c>
      <c r="I28" s="40" t="s">
        <v>899</v>
      </c>
      <c r="J28" s="39">
        <v>0</v>
      </c>
      <c r="K28" s="39">
        <v>352800</v>
      </c>
      <c r="L28" s="39">
        <v>373000</v>
      </c>
      <c r="M28" s="58">
        <v>45000</v>
      </c>
      <c r="N28" s="2">
        <v>0</v>
      </c>
      <c r="O28" s="14">
        <v>0</v>
      </c>
      <c r="P28" s="16"/>
      <c r="Q28" s="48" t="s">
        <v>900</v>
      </c>
    </row>
    <row r="29" spans="1:17" ht="146.25">
      <c r="A29" s="26">
        <v>14</v>
      </c>
      <c r="B29" s="57" t="s">
        <v>102</v>
      </c>
      <c r="C29" s="57">
        <v>26593661</v>
      </c>
      <c r="D29" s="57" t="s">
        <v>901</v>
      </c>
      <c r="E29" s="57" t="s">
        <v>206</v>
      </c>
      <c r="F29" s="79">
        <v>1</v>
      </c>
      <c r="G29" s="57" t="s">
        <v>220</v>
      </c>
      <c r="H29" s="57" t="s">
        <v>6</v>
      </c>
      <c r="I29" s="40" t="s">
        <v>902</v>
      </c>
      <c r="J29" s="39">
        <v>0</v>
      </c>
      <c r="K29" s="39">
        <v>435000</v>
      </c>
      <c r="L29" s="39">
        <v>2436500</v>
      </c>
      <c r="M29" s="58">
        <v>615000</v>
      </c>
      <c r="N29" s="2">
        <v>0</v>
      </c>
      <c r="O29" s="14">
        <v>0</v>
      </c>
      <c r="P29" s="16"/>
      <c r="Q29" s="48" t="s">
        <v>903</v>
      </c>
    </row>
    <row r="30" spans="1:17" ht="157.5">
      <c r="A30" s="26">
        <v>14</v>
      </c>
      <c r="B30" s="57" t="s">
        <v>102</v>
      </c>
      <c r="C30" s="57">
        <v>26593661</v>
      </c>
      <c r="D30" s="57" t="s">
        <v>901</v>
      </c>
      <c r="E30" s="57" t="s">
        <v>206</v>
      </c>
      <c r="F30" s="79">
        <v>2</v>
      </c>
      <c r="G30" s="57" t="s">
        <v>219</v>
      </c>
      <c r="H30" s="57" t="s">
        <v>7</v>
      </c>
      <c r="I30" s="40" t="s">
        <v>904</v>
      </c>
      <c r="J30" s="39">
        <v>50000</v>
      </c>
      <c r="K30" s="39">
        <v>2000000</v>
      </c>
      <c r="L30" s="39">
        <v>7000000</v>
      </c>
      <c r="M30" s="58">
        <v>775000</v>
      </c>
      <c r="N30" s="2">
        <v>0</v>
      </c>
      <c r="O30" s="14">
        <v>0</v>
      </c>
      <c r="P30" s="16"/>
      <c r="Q30" s="48" t="s">
        <v>905</v>
      </c>
    </row>
    <row r="31" spans="1:17" ht="116.25" customHeight="1">
      <c r="A31" s="36">
        <v>15</v>
      </c>
      <c r="B31" s="80" t="s">
        <v>228</v>
      </c>
      <c r="C31" s="80">
        <v>70819882</v>
      </c>
      <c r="D31" s="80" t="s">
        <v>229</v>
      </c>
      <c r="E31" s="80" t="s">
        <v>206</v>
      </c>
      <c r="F31" s="81">
        <v>1</v>
      </c>
      <c r="G31" s="80" t="s">
        <v>220</v>
      </c>
      <c r="H31" s="80" t="s">
        <v>6</v>
      </c>
      <c r="I31" s="59" t="s">
        <v>239</v>
      </c>
      <c r="J31" s="60">
        <v>0</v>
      </c>
      <c r="K31" s="60">
        <v>455000</v>
      </c>
      <c r="L31" s="60">
        <v>609000</v>
      </c>
      <c r="M31" s="58">
        <v>87000</v>
      </c>
      <c r="N31" s="37">
        <v>0</v>
      </c>
      <c r="O31" s="38">
        <v>0</v>
      </c>
      <c r="P31" s="17"/>
      <c r="Q31" s="94" t="s">
        <v>784</v>
      </c>
    </row>
    <row r="32" spans="1:17" ht="123.75">
      <c r="A32" s="26">
        <v>16</v>
      </c>
      <c r="B32" s="57" t="s">
        <v>38</v>
      </c>
      <c r="C32" s="57">
        <v>27297128</v>
      </c>
      <c r="D32" s="57" t="s">
        <v>906</v>
      </c>
      <c r="E32" s="57" t="s">
        <v>203</v>
      </c>
      <c r="F32" s="79">
        <v>1</v>
      </c>
      <c r="G32" s="57" t="s">
        <v>907</v>
      </c>
      <c r="H32" s="3" t="s">
        <v>6</v>
      </c>
      <c r="I32" s="40" t="s">
        <v>908</v>
      </c>
      <c r="J32" s="60">
        <v>0</v>
      </c>
      <c r="K32" s="39">
        <v>510000</v>
      </c>
      <c r="L32" s="39">
        <v>723940</v>
      </c>
      <c r="M32" s="58">
        <v>217182</v>
      </c>
      <c r="N32" s="2">
        <v>0</v>
      </c>
      <c r="O32" s="14">
        <v>0</v>
      </c>
      <c r="P32" s="17"/>
      <c r="Q32" s="93" t="s">
        <v>909</v>
      </c>
    </row>
    <row r="33" spans="1:17" ht="101.25">
      <c r="A33" s="27">
        <v>16</v>
      </c>
      <c r="B33" s="57" t="s">
        <v>38</v>
      </c>
      <c r="C33" s="57">
        <v>27297128</v>
      </c>
      <c r="D33" s="57" t="s">
        <v>906</v>
      </c>
      <c r="E33" s="57" t="s">
        <v>203</v>
      </c>
      <c r="F33" s="79">
        <v>2</v>
      </c>
      <c r="G33" s="57" t="s">
        <v>219</v>
      </c>
      <c r="H33" s="57" t="s">
        <v>7</v>
      </c>
      <c r="I33" s="57" t="s">
        <v>910</v>
      </c>
      <c r="J33" s="60">
        <v>0</v>
      </c>
      <c r="K33" s="39">
        <v>1555200</v>
      </c>
      <c r="L33" s="39">
        <v>2295420</v>
      </c>
      <c r="M33" s="58">
        <v>688626</v>
      </c>
      <c r="N33" s="2">
        <v>100000</v>
      </c>
      <c r="O33" s="14">
        <v>60000</v>
      </c>
      <c r="P33" s="20"/>
      <c r="Q33" s="48" t="s">
        <v>911</v>
      </c>
    </row>
    <row r="34" spans="1:17" ht="51">
      <c r="A34" s="28">
        <v>17</v>
      </c>
      <c r="B34" s="57" t="s">
        <v>912</v>
      </c>
      <c r="C34" s="57">
        <v>71235868</v>
      </c>
      <c r="D34" s="57" t="s">
        <v>913</v>
      </c>
      <c r="E34" s="57" t="s">
        <v>914</v>
      </c>
      <c r="F34" s="79">
        <v>1</v>
      </c>
      <c r="G34" s="57" t="s">
        <v>915</v>
      </c>
      <c r="H34" s="57" t="s">
        <v>34</v>
      </c>
      <c r="I34" s="57" t="s">
        <v>916</v>
      </c>
      <c r="J34" s="60">
        <v>0</v>
      </c>
      <c r="K34" s="39">
        <v>363500</v>
      </c>
      <c r="L34" s="39">
        <v>369500</v>
      </c>
      <c r="M34" s="58">
        <v>69000</v>
      </c>
      <c r="N34" s="2">
        <v>69000</v>
      </c>
      <c r="O34" s="14">
        <v>30000</v>
      </c>
      <c r="P34" s="20"/>
      <c r="Q34" s="48" t="s">
        <v>917</v>
      </c>
    </row>
    <row r="35" spans="1:17" ht="51">
      <c r="A35" s="27">
        <v>17</v>
      </c>
      <c r="B35" s="57" t="s">
        <v>912</v>
      </c>
      <c r="C35" s="57">
        <v>71235868</v>
      </c>
      <c r="D35" s="57" t="s">
        <v>913</v>
      </c>
      <c r="E35" s="57" t="s">
        <v>914</v>
      </c>
      <c r="F35" s="79">
        <v>2</v>
      </c>
      <c r="G35" s="57" t="s">
        <v>918</v>
      </c>
      <c r="H35" s="57" t="s">
        <v>33</v>
      </c>
      <c r="I35" s="57" t="s">
        <v>919</v>
      </c>
      <c r="J35" s="60">
        <v>0</v>
      </c>
      <c r="K35" s="39">
        <v>919200</v>
      </c>
      <c r="L35" s="39">
        <v>865900</v>
      </c>
      <c r="M35" s="58">
        <v>82600</v>
      </c>
      <c r="N35" s="2">
        <v>82600</v>
      </c>
      <c r="O35" s="14">
        <v>30000</v>
      </c>
      <c r="P35" s="20"/>
      <c r="Q35" s="48" t="s">
        <v>920</v>
      </c>
    </row>
    <row r="36" spans="1:17" ht="51">
      <c r="A36" s="27">
        <v>17</v>
      </c>
      <c r="B36" s="57" t="s">
        <v>912</v>
      </c>
      <c r="C36" s="57">
        <v>71235868</v>
      </c>
      <c r="D36" s="57" t="s">
        <v>913</v>
      </c>
      <c r="E36" s="57" t="s">
        <v>914</v>
      </c>
      <c r="F36" s="79">
        <v>3</v>
      </c>
      <c r="G36" s="57" t="s">
        <v>921</v>
      </c>
      <c r="H36" s="57" t="s">
        <v>9</v>
      </c>
      <c r="I36" s="40" t="s">
        <v>922</v>
      </c>
      <c r="J36" s="60">
        <v>100000</v>
      </c>
      <c r="K36" s="39">
        <v>1513945</v>
      </c>
      <c r="L36" s="39">
        <v>1604176</v>
      </c>
      <c r="M36" s="58">
        <v>230000</v>
      </c>
      <c r="N36" s="2">
        <v>230000</v>
      </c>
      <c r="O36" s="14">
        <v>80000</v>
      </c>
      <c r="P36" s="21"/>
      <c r="Q36" s="48" t="s">
        <v>923</v>
      </c>
    </row>
    <row r="37" spans="1:17" ht="78.75">
      <c r="A37" s="27">
        <v>17</v>
      </c>
      <c r="B37" s="57" t="s">
        <v>912</v>
      </c>
      <c r="C37" s="57">
        <v>71235868</v>
      </c>
      <c r="D37" s="57" t="s">
        <v>913</v>
      </c>
      <c r="E37" s="57" t="s">
        <v>914</v>
      </c>
      <c r="F37" s="79">
        <v>4</v>
      </c>
      <c r="G37" s="57" t="s">
        <v>305</v>
      </c>
      <c r="H37" s="57" t="s">
        <v>10</v>
      </c>
      <c r="I37" s="40" t="s">
        <v>924</v>
      </c>
      <c r="J37" s="60">
        <v>50000</v>
      </c>
      <c r="K37" s="39">
        <v>933670</v>
      </c>
      <c r="L37" s="39">
        <v>992646</v>
      </c>
      <c r="M37" s="58">
        <v>50000</v>
      </c>
      <c r="N37" s="2">
        <v>50000</v>
      </c>
      <c r="O37" s="14">
        <v>50000</v>
      </c>
      <c r="P37" s="21"/>
      <c r="Q37" s="48" t="s">
        <v>925</v>
      </c>
    </row>
    <row r="38" spans="1:17" ht="67.5">
      <c r="A38" s="27">
        <v>18</v>
      </c>
      <c r="B38" s="57" t="s">
        <v>133</v>
      </c>
      <c r="C38" s="57">
        <v>72068396</v>
      </c>
      <c r="D38" s="57" t="s">
        <v>506</v>
      </c>
      <c r="E38" s="57" t="s">
        <v>165</v>
      </c>
      <c r="F38" s="79">
        <v>1</v>
      </c>
      <c r="G38" s="57" t="s">
        <v>507</v>
      </c>
      <c r="H38" s="57" t="s">
        <v>12</v>
      </c>
      <c r="I38" s="40" t="s">
        <v>508</v>
      </c>
      <c r="J38" s="39">
        <v>0</v>
      </c>
      <c r="K38" s="39">
        <v>2538000</v>
      </c>
      <c r="L38" s="39">
        <v>3117468</v>
      </c>
      <c r="M38" s="58">
        <v>100000</v>
      </c>
      <c r="N38" s="13">
        <v>0</v>
      </c>
      <c r="O38" s="14">
        <v>0</v>
      </c>
      <c r="P38" s="16"/>
      <c r="Q38" s="48" t="s">
        <v>509</v>
      </c>
    </row>
    <row r="39" spans="1:17" ht="67.5">
      <c r="A39" s="27">
        <v>18</v>
      </c>
      <c r="B39" s="57" t="s">
        <v>133</v>
      </c>
      <c r="C39" s="57">
        <v>72068396</v>
      </c>
      <c r="D39" s="57" t="s">
        <v>506</v>
      </c>
      <c r="E39" s="57" t="s">
        <v>165</v>
      </c>
      <c r="F39" s="79">
        <v>2</v>
      </c>
      <c r="G39" s="57" t="s">
        <v>510</v>
      </c>
      <c r="H39" s="57" t="s">
        <v>121</v>
      </c>
      <c r="I39" s="40" t="s">
        <v>511</v>
      </c>
      <c r="J39" s="39">
        <v>80000</v>
      </c>
      <c r="K39" s="39">
        <v>2294000</v>
      </c>
      <c r="L39" s="39">
        <v>3102000</v>
      </c>
      <c r="M39" s="58">
        <v>420000</v>
      </c>
      <c r="N39" s="12">
        <v>320000</v>
      </c>
      <c r="O39" s="14">
        <v>70000</v>
      </c>
      <c r="P39" s="16"/>
      <c r="Q39" s="48" t="s">
        <v>512</v>
      </c>
    </row>
    <row r="40" spans="1:17" ht="56.25">
      <c r="A40" s="26">
        <v>19</v>
      </c>
      <c r="B40" s="57" t="s">
        <v>306</v>
      </c>
      <c r="C40" s="57">
        <v>22856838</v>
      </c>
      <c r="D40" s="57" t="s">
        <v>307</v>
      </c>
      <c r="E40" s="57" t="s">
        <v>308</v>
      </c>
      <c r="F40" s="79">
        <v>1</v>
      </c>
      <c r="G40" s="57" t="s">
        <v>309</v>
      </c>
      <c r="H40" s="57" t="s">
        <v>28</v>
      </c>
      <c r="I40" s="40" t="s">
        <v>310</v>
      </c>
      <c r="J40" s="60">
        <v>0</v>
      </c>
      <c r="K40" s="41">
        <v>664500</v>
      </c>
      <c r="L40" s="41">
        <v>643160</v>
      </c>
      <c r="M40" s="61">
        <v>93160</v>
      </c>
      <c r="N40" s="14">
        <v>63000</v>
      </c>
      <c r="O40" s="14">
        <v>30000</v>
      </c>
      <c r="P40" s="16"/>
      <c r="Q40" s="49" t="s">
        <v>365</v>
      </c>
    </row>
    <row r="41" spans="1:17" ht="45">
      <c r="A41" s="26">
        <v>20</v>
      </c>
      <c r="B41" s="57" t="s">
        <v>3</v>
      </c>
      <c r="C41" s="57">
        <v>25421018</v>
      </c>
      <c r="D41" s="57" t="s">
        <v>513</v>
      </c>
      <c r="E41" s="57" t="s">
        <v>514</v>
      </c>
      <c r="F41" s="79">
        <v>1</v>
      </c>
      <c r="G41" s="57" t="s">
        <v>515</v>
      </c>
      <c r="H41" s="57" t="s">
        <v>16</v>
      </c>
      <c r="I41" s="40" t="s">
        <v>516</v>
      </c>
      <c r="J41" s="39">
        <v>50000</v>
      </c>
      <c r="K41" s="39">
        <v>2298000</v>
      </c>
      <c r="L41" s="39">
        <v>2708000</v>
      </c>
      <c r="M41" s="58">
        <v>273000</v>
      </c>
      <c r="N41" s="14">
        <v>170000</v>
      </c>
      <c r="O41" s="14">
        <v>50000</v>
      </c>
      <c r="P41" s="16"/>
      <c r="Q41" s="48" t="s">
        <v>519</v>
      </c>
    </row>
    <row r="42" spans="1:17" ht="67.5">
      <c r="A42" s="26">
        <v>20</v>
      </c>
      <c r="B42" s="57" t="s">
        <v>3</v>
      </c>
      <c r="C42" s="57">
        <v>25421018</v>
      </c>
      <c r="D42" s="57" t="s">
        <v>513</v>
      </c>
      <c r="E42" s="57" t="s">
        <v>514</v>
      </c>
      <c r="F42" s="79">
        <v>2</v>
      </c>
      <c r="G42" s="57" t="s">
        <v>517</v>
      </c>
      <c r="H42" s="57" t="s">
        <v>12</v>
      </c>
      <c r="I42" s="40" t="s">
        <v>518</v>
      </c>
      <c r="J42" s="39">
        <v>30000</v>
      </c>
      <c r="K42" s="39">
        <v>972300</v>
      </c>
      <c r="L42" s="39">
        <v>989400</v>
      </c>
      <c r="M42" s="58">
        <v>198000</v>
      </c>
      <c r="N42" s="14">
        <v>90000</v>
      </c>
      <c r="O42" s="14">
        <v>30000</v>
      </c>
      <c r="P42" s="15"/>
      <c r="Q42" s="48" t="s">
        <v>520</v>
      </c>
    </row>
    <row r="43" spans="1:17" ht="112.5">
      <c r="A43" s="26">
        <v>20</v>
      </c>
      <c r="B43" s="57" t="s">
        <v>3</v>
      </c>
      <c r="C43" s="57">
        <v>25421018</v>
      </c>
      <c r="D43" s="57" t="s">
        <v>513</v>
      </c>
      <c r="E43" s="57" t="s">
        <v>514</v>
      </c>
      <c r="F43" s="79">
        <v>3</v>
      </c>
      <c r="G43" s="57" t="s">
        <v>521</v>
      </c>
      <c r="H43" s="57" t="s">
        <v>6</v>
      </c>
      <c r="I43" s="40" t="s">
        <v>522</v>
      </c>
      <c r="J43" s="5">
        <v>0</v>
      </c>
      <c r="K43" s="39">
        <v>350080</v>
      </c>
      <c r="L43" s="39">
        <v>422200</v>
      </c>
      <c r="M43" s="62">
        <v>73600</v>
      </c>
      <c r="N43" s="12">
        <v>0</v>
      </c>
      <c r="O43" s="14">
        <v>0</v>
      </c>
      <c r="P43" s="16"/>
      <c r="Q43" s="48" t="s">
        <v>523</v>
      </c>
    </row>
    <row r="44" spans="1:17" ht="56.25">
      <c r="A44" s="26">
        <v>21</v>
      </c>
      <c r="B44" s="57" t="s">
        <v>56</v>
      </c>
      <c r="C44" s="57">
        <v>46768041</v>
      </c>
      <c r="D44" s="57" t="s">
        <v>785</v>
      </c>
      <c r="E44" s="57" t="s">
        <v>150</v>
      </c>
      <c r="F44" s="79">
        <v>1</v>
      </c>
      <c r="G44" s="57" t="s">
        <v>786</v>
      </c>
      <c r="H44" s="57" t="s">
        <v>44</v>
      </c>
      <c r="I44" s="57" t="s">
        <v>787</v>
      </c>
      <c r="J44" s="42">
        <v>76000</v>
      </c>
      <c r="K44" s="65">
        <v>3170000</v>
      </c>
      <c r="L44" s="54">
        <v>3200000</v>
      </c>
      <c r="M44" s="63">
        <v>200000</v>
      </c>
      <c r="N44" s="12">
        <v>196000</v>
      </c>
      <c r="O44" s="14">
        <v>80000</v>
      </c>
      <c r="P44" s="16"/>
      <c r="Q44" s="91" t="s">
        <v>788</v>
      </c>
    </row>
    <row r="45" spans="1:17" ht="112.5">
      <c r="A45" s="26">
        <v>21</v>
      </c>
      <c r="B45" s="57" t="s">
        <v>56</v>
      </c>
      <c r="C45" s="57">
        <v>46768041</v>
      </c>
      <c r="D45" s="57" t="s">
        <v>785</v>
      </c>
      <c r="E45" s="57" t="s">
        <v>150</v>
      </c>
      <c r="F45" s="79">
        <v>2</v>
      </c>
      <c r="G45" s="57" t="s">
        <v>789</v>
      </c>
      <c r="H45" s="57" t="s">
        <v>12</v>
      </c>
      <c r="I45" s="64" t="s">
        <v>790</v>
      </c>
      <c r="J45" s="39">
        <v>50000</v>
      </c>
      <c r="K45" s="54">
        <v>2067000</v>
      </c>
      <c r="L45" s="54">
        <v>2550000</v>
      </c>
      <c r="M45" s="63">
        <v>100000</v>
      </c>
      <c r="N45" s="12">
        <v>96000</v>
      </c>
      <c r="O45" s="14">
        <v>50000</v>
      </c>
      <c r="P45" s="22"/>
      <c r="Q45" s="93" t="s">
        <v>791</v>
      </c>
    </row>
    <row r="46" spans="1:17" ht="90">
      <c r="A46" s="26">
        <v>21</v>
      </c>
      <c r="B46" s="57" t="s">
        <v>56</v>
      </c>
      <c r="C46" s="57">
        <v>46768041</v>
      </c>
      <c r="D46" s="57" t="s">
        <v>785</v>
      </c>
      <c r="E46" s="57" t="s">
        <v>150</v>
      </c>
      <c r="F46" s="79">
        <v>3</v>
      </c>
      <c r="G46" s="57" t="s">
        <v>254</v>
      </c>
      <c r="H46" s="57" t="s">
        <v>13</v>
      </c>
      <c r="I46" s="40" t="s">
        <v>792</v>
      </c>
      <c r="J46" s="39">
        <v>100000</v>
      </c>
      <c r="K46" s="54">
        <v>3760000</v>
      </c>
      <c r="L46" s="54">
        <v>3800000</v>
      </c>
      <c r="M46" s="63">
        <v>100000</v>
      </c>
      <c r="N46" s="12">
        <v>96000</v>
      </c>
      <c r="O46" s="14">
        <v>100000</v>
      </c>
      <c r="P46" s="18"/>
      <c r="Q46" s="93" t="s">
        <v>793</v>
      </c>
    </row>
    <row r="47" spans="1:17" ht="90">
      <c r="A47" s="26">
        <v>21</v>
      </c>
      <c r="B47" s="57" t="s">
        <v>56</v>
      </c>
      <c r="C47" s="57">
        <v>46768041</v>
      </c>
      <c r="D47" s="57" t="s">
        <v>785</v>
      </c>
      <c r="E47" s="57" t="s">
        <v>150</v>
      </c>
      <c r="F47" s="79">
        <v>4</v>
      </c>
      <c r="G47" s="57" t="s">
        <v>794</v>
      </c>
      <c r="H47" s="57" t="s">
        <v>14</v>
      </c>
      <c r="I47" s="40" t="s">
        <v>795</v>
      </c>
      <c r="J47" s="39">
        <v>50000</v>
      </c>
      <c r="K47" s="54">
        <v>1479000</v>
      </c>
      <c r="L47" s="54">
        <v>1500000</v>
      </c>
      <c r="M47" s="63">
        <v>100000</v>
      </c>
      <c r="N47" s="12">
        <v>96000</v>
      </c>
      <c r="O47" s="14">
        <v>40000</v>
      </c>
      <c r="P47" s="15"/>
      <c r="Q47" s="93" t="s">
        <v>796</v>
      </c>
    </row>
    <row r="48" spans="1:17" ht="101.25">
      <c r="A48" s="26">
        <v>22</v>
      </c>
      <c r="B48" s="57" t="s">
        <v>128</v>
      </c>
      <c r="C48" s="57">
        <v>70863601</v>
      </c>
      <c r="D48" s="57" t="s">
        <v>524</v>
      </c>
      <c r="E48" s="57" t="s">
        <v>203</v>
      </c>
      <c r="F48" s="79">
        <v>1</v>
      </c>
      <c r="G48" s="57" t="s">
        <v>525</v>
      </c>
      <c r="H48" s="57" t="s">
        <v>34</v>
      </c>
      <c r="I48" s="64" t="s">
        <v>526</v>
      </c>
      <c r="J48" s="39">
        <v>8333</v>
      </c>
      <c r="K48" s="54">
        <v>3625303</v>
      </c>
      <c r="L48" s="54">
        <v>4127450</v>
      </c>
      <c r="M48" s="62">
        <v>64780</v>
      </c>
      <c r="N48" s="12">
        <v>30000</v>
      </c>
      <c r="O48" s="14">
        <v>0</v>
      </c>
      <c r="P48" s="15"/>
      <c r="Q48" s="48" t="s">
        <v>531</v>
      </c>
    </row>
    <row r="49" spans="1:17" ht="112.5">
      <c r="A49" s="26">
        <v>22</v>
      </c>
      <c r="B49" s="57" t="s">
        <v>128</v>
      </c>
      <c r="C49" s="57">
        <v>70863601</v>
      </c>
      <c r="D49" s="57" t="s">
        <v>524</v>
      </c>
      <c r="E49" s="57" t="s">
        <v>203</v>
      </c>
      <c r="F49" s="79">
        <v>2</v>
      </c>
      <c r="G49" s="57" t="s">
        <v>527</v>
      </c>
      <c r="H49" s="57" t="s">
        <v>6</v>
      </c>
      <c r="I49" s="40" t="s">
        <v>528</v>
      </c>
      <c r="J49" s="55">
        <v>50000</v>
      </c>
      <c r="K49" s="39">
        <v>2418045</v>
      </c>
      <c r="L49" s="39">
        <v>2819950</v>
      </c>
      <c r="M49" s="66">
        <v>563110</v>
      </c>
      <c r="N49" s="2">
        <v>100000</v>
      </c>
      <c r="O49" s="14">
        <v>100000</v>
      </c>
      <c r="P49" s="15"/>
      <c r="Q49" s="48" t="s">
        <v>532</v>
      </c>
    </row>
    <row r="50" spans="1:17" ht="101.25">
      <c r="A50" s="26">
        <v>22</v>
      </c>
      <c r="B50" s="57" t="s">
        <v>128</v>
      </c>
      <c r="C50" s="57">
        <v>70863601</v>
      </c>
      <c r="D50" s="57" t="s">
        <v>524</v>
      </c>
      <c r="E50" s="57" t="s">
        <v>203</v>
      </c>
      <c r="F50" s="79">
        <v>3</v>
      </c>
      <c r="G50" s="57" t="s">
        <v>529</v>
      </c>
      <c r="H50" s="57" t="s">
        <v>5</v>
      </c>
      <c r="I50" s="64" t="s">
        <v>530</v>
      </c>
      <c r="J50" s="39">
        <v>100000</v>
      </c>
      <c r="K50" s="39">
        <v>2044144</v>
      </c>
      <c r="L50" s="65">
        <v>2205320</v>
      </c>
      <c r="M50" s="58">
        <v>432700</v>
      </c>
      <c r="N50" s="2">
        <v>220000</v>
      </c>
      <c r="O50" s="14">
        <v>80000</v>
      </c>
      <c r="P50" s="15"/>
      <c r="Q50" s="48" t="s">
        <v>533</v>
      </c>
    </row>
    <row r="51" spans="1:17" ht="63.75">
      <c r="A51" s="26">
        <v>23</v>
      </c>
      <c r="B51" s="57" t="s">
        <v>84</v>
      </c>
      <c r="C51" s="57">
        <v>62931270</v>
      </c>
      <c r="D51" s="57" t="s">
        <v>656</v>
      </c>
      <c r="E51" s="57" t="s">
        <v>657</v>
      </c>
      <c r="F51" s="79">
        <v>1</v>
      </c>
      <c r="G51" s="57" t="s">
        <v>658</v>
      </c>
      <c r="H51" s="57" t="s">
        <v>16</v>
      </c>
      <c r="I51" s="40" t="s">
        <v>659</v>
      </c>
      <c r="J51" s="5">
        <v>0</v>
      </c>
      <c r="K51" s="39">
        <v>1667550</v>
      </c>
      <c r="L51" s="65">
        <v>1220000</v>
      </c>
      <c r="M51" s="58">
        <v>320000</v>
      </c>
      <c r="N51" s="2">
        <v>100000</v>
      </c>
      <c r="O51" s="14">
        <v>80000</v>
      </c>
      <c r="P51" s="15"/>
      <c r="Q51" s="92" t="s">
        <v>660</v>
      </c>
    </row>
    <row r="52" spans="1:17" ht="78.75">
      <c r="A52" s="26">
        <v>24</v>
      </c>
      <c r="B52" s="57" t="s">
        <v>62</v>
      </c>
      <c r="C52" s="57">
        <v>40229939</v>
      </c>
      <c r="D52" s="57" t="s">
        <v>534</v>
      </c>
      <c r="E52" s="57" t="s">
        <v>150</v>
      </c>
      <c r="F52" s="79">
        <v>1</v>
      </c>
      <c r="G52" s="57" t="s">
        <v>535</v>
      </c>
      <c r="H52" s="57" t="s">
        <v>6</v>
      </c>
      <c r="I52" s="40" t="s">
        <v>536</v>
      </c>
      <c r="J52" s="39">
        <v>0</v>
      </c>
      <c r="K52" s="39">
        <v>560000</v>
      </c>
      <c r="L52" s="54">
        <v>641884</v>
      </c>
      <c r="M52" s="58">
        <v>186025</v>
      </c>
      <c r="N52" s="2">
        <v>82000</v>
      </c>
      <c r="O52" s="14">
        <v>30000</v>
      </c>
      <c r="P52" s="15"/>
      <c r="Q52" s="48" t="s">
        <v>547</v>
      </c>
    </row>
    <row r="53" spans="1:17" ht="56.25">
      <c r="A53" s="26">
        <v>24</v>
      </c>
      <c r="B53" s="57" t="s">
        <v>62</v>
      </c>
      <c r="C53" s="57">
        <v>40229939</v>
      </c>
      <c r="D53" s="57" t="s">
        <v>534</v>
      </c>
      <c r="E53" s="57" t="s">
        <v>150</v>
      </c>
      <c r="F53" s="79">
        <v>2</v>
      </c>
      <c r="G53" s="57" t="s">
        <v>537</v>
      </c>
      <c r="H53" s="57" t="s">
        <v>10</v>
      </c>
      <c r="I53" s="40" t="s">
        <v>538</v>
      </c>
      <c r="J53" s="39">
        <v>0</v>
      </c>
      <c r="K53" s="39">
        <v>225000</v>
      </c>
      <c r="L53" s="39">
        <v>313120</v>
      </c>
      <c r="M53" s="58">
        <v>87096</v>
      </c>
      <c r="N53" s="2">
        <v>60000</v>
      </c>
      <c r="O53" s="14">
        <v>60000</v>
      </c>
      <c r="P53" s="15"/>
      <c r="Q53" s="48" t="s">
        <v>548</v>
      </c>
    </row>
    <row r="54" spans="1:17" ht="67.5">
      <c r="A54" s="29">
        <v>24</v>
      </c>
      <c r="B54" s="57" t="s">
        <v>62</v>
      </c>
      <c r="C54" s="57">
        <v>40229939</v>
      </c>
      <c r="D54" s="57" t="s">
        <v>534</v>
      </c>
      <c r="E54" s="57" t="s">
        <v>150</v>
      </c>
      <c r="F54" s="57">
        <v>3</v>
      </c>
      <c r="G54" s="57" t="s">
        <v>539</v>
      </c>
      <c r="H54" s="57" t="s">
        <v>6</v>
      </c>
      <c r="I54" s="40" t="s">
        <v>540</v>
      </c>
      <c r="J54" s="39">
        <v>0</v>
      </c>
      <c r="K54" s="39">
        <v>424000</v>
      </c>
      <c r="L54" s="39">
        <v>597919</v>
      </c>
      <c r="M54" s="58">
        <v>173916</v>
      </c>
      <c r="N54" s="2">
        <v>70000</v>
      </c>
      <c r="O54" s="14">
        <v>0</v>
      </c>
      <c r="P54" s="15"/>
      <c r="Q54" s="48" t="s">
        <v>549</v>
      </c>
    </row>
    <row r="55" spans="1:17" ht="90">
      <c r="A55" s="26">
        <v>24</v>
      </c>
      <c r="B55" s="57" t="s">
        <v>62</v>
      </c>
      <c r="C55" s="57">
        <v>40229939</v>
      </c>
      <c r="D55" s="57" t="s">
        <v>534</v>
      </c>
      <c r="E55" s="57" t="s">
        <v>150</v>
      </c>
      <c r="F55" s="79">
        <v>4</v>
      </c>
      <c r="G55" s="57" t="s">
        <v>541</v>
      </c>
      <c r="H55" s="57" t="s">
        <v>34</v>
      </c>
      <c r="I55" s="64" t="s">
        <v>542</v>
      </c>
      <c r="J55" s="39">
        <v>200000</v>
      </c>
      <c r="K55" s="39">
        <v>5737000</v>
      </c>
      <c r="L55" s="39">
        <v>7319590</v>
      </c>
      <c r="M55" s="58">
        <v>1613577</v>
      </c>
      <c r="N55" s="2">
        <v>500000</v>
      </c>
      <c r="O55" s="14">
        <v>170000</v>
      </c>
      <c r="P55" s="23"/>
      <c r="Q55" s="48" t="s">
        <v>550</v>
      </c>
    </row>
    <row r="56" spans="1:17" ht="45">
      <c r="A56" s="26">
        <v>24</v>
      </c>
      <c r="B56" s="57" t="s">
        <v>62</v>
      </c>
      <c r="C56" s="57">
        <v>40229939</v>
      </c>
      <c r="D56" s="57" t="s">
        <v>534</v>
      </c>
      <c r="E56" s="57" t="s">
        <v>150</v>
      </c>
      <c r="F56" s="79">
        <v>5</v>
      </c>
      <c r="G56" s="57" t="s">
        <v>543</v>
      </c>
      <c r="H56" s="57" t="s">
        <v>10</v>
      </c>
      <c r="I56" s="64" t="s">
        <v>544</v>
      </c>
      <c r="J56" s="39">
        <v>0</v>
      </c>
      <c r="K56" s="39">
        <v>180000</v>
      </c>
      <c r="L56" s="39">
        <v>288967</v>
      </c>
      <c r="M56" s="58">
        <v>74120</v>
      </c>
      <c r="N56" s="2">
        <v>0</v>
      </c>
      <c r="O56" s="14">
        <v>0</v>
      </c>
      <c r="P56" s="15"/>
      <c r="Q56" s="48" t="s">
        <v>551</v>
      </c>
    </row>
    <row r="57" spans="1:17" ht="67.5">
      <c r="A57" s="26">
        <v>24</v>
      </c>
      <c r="B57" s="57" t="s">
        <v>62</v>
      </c>
      <c r="C57" s="57">
        <v>40229939</v>
      </c>
      <c r="D57" s="57" t="s">
        <v>534</v>
      </c>
      <c r="E57" s="57" t="s">
        <v>150</v>
      </c>
      <c r="F57" s="79">
        <v>6</v>
      </c>
      <c r="G57" s="57" t="s">
        <v>545</v>
      </c>
      <c r="H57" s="57" t="s">
        <v>29</v>
      </c>
      <c r="I57" s="40" t="s">
        <v>546</v>
      </c>
      <c r="J57" s="39">
        <v>0</v>
      </c>
      <c r="K57" s="39">
        <v>572203</v>
      </c>
      <c r="L57" s="39">
        <v>606013</v>
      </c>
      <c r="M57" s="58">
        <v>173344</v>
      </c>
      <c r="N57" s="2">
        <v>70000</v>
      </c>
      <c r="O57" s="14">
        <v>0</v>
      </c>
      <c r="P57" s="15"/>
      <c r="Q57" s="48" t="s">
        <v>552</v>
      </c>
    </row>
    <row r="58" spans="1:17" ht="67.5">
      <c r="A58" s="26">
        <v>25</v>
      </c>
      <c r="B58" s="57" t="s">
        <v>25</v>
      </c>
      <c r="C58" s="57">
        <v>70225842</v>
      </c>
      <c r="D58" s="57" t="s">
        <v>311</v>
      </c>
      <c r="E58" s="57" t="s">
        <v>206</v>
      </c>
      <c r="F58" s="57">
        <v>1</v>
      </c>
      <c r="G58" s="57" t="s">
        <v>312</v>
      </c>
      <c r="H58" s="40" t="s">
        <v>5</v>
      </c>
      <c r="I58" s="64" t="s">
        <v>313</v>
      </c>
      <c r="J58" s="60">
        <v>30000</v>
      </c>
      <c r="K58" s="39">
        <v>1030460</v>
      </c>
      <c r="L58" s="39">
        <v>1480314</v>
      </c>
      <c r="M58" s="58">
        <v>127360</v>
      </c>
      <c r="N58" s="2">
        <v>30000</v>
      </c>
      <c r="O58" s="14">
        <v>30000</v>
      </c>
      <c r="P58" s="15"/>
      <c r="Q58" s="49" t="s">
        <v>364</v>
      </c>
    </row>
    <row r="59" spans="1:17" ht="63.75">
      <c r="A59" s="26">
        <v>26</v>
      </c>
      <c r="B59" s="57" t="s">
        <v>111</v>
      </c>
      <c r="C59" s="57">
        <v>44555407</v>
      </c>
      <c r="D59" s="57" t="s">
        <v>797</v>
      </c>
      <c r="E59" s="57" t="s">
        <v>514</v>
      </c>
      <c r="F59" s="79">
        <v>1</v>
      </c>
      <c r="G59" s="57" t="s">
        <v>798</v>
      </c>
      <c r="H59" s="57" t="s">
        <v>35</v>
      </c>
      <c r="I59" s="40" t="s">
        <v>799</v>
      </c>
      <c r="J59" s="39">
        <v>0</v>
      </c>
      <c r="K59" s="39">
        <v>310859</v>
      </c>
      <c r="L59" s="39">
        <v>272087</v>
      </c>
      <c r="M59" s="58">
        <v>38434</v>
      </c>
      <c r="N59" s="2">
        <v>0</v>
      </c>
      <c r="O59" s="14">
        <v>0</v>
      </c>
      <c r="P59" s="15"/>
      <c r="Q59" s="91" t="s">
        <v>800</v>
      </c>
    </row>
    <row r="60" spans="1:17" ht="101.25">
      <c r="A60" s="26">
        <v>27</v>
      </c>
      <c r="B60" s="57" t="s">
        <v>17</v>
      </c>
      <c r="C60" s="57">
        <v>25034545</v>
      </c>
      <c r="D60" s="57" t="s">
        <v>801</v>
      </c>
      <c r="E60" s="57" t="s">
        <v>397</v>
      </c>
      <c r="F60" s="79">
        <v>1</v>
      </c>
      <c r="G60" s="57" t="s">
        <v>254</v>
      </c>
      <c r="H60" s="57" t="s">
        <v>13</v>
      </c>
      <c r="I60" s="40" t="s">
        <v>802</v>
      </c>
      <c r="J60" s="39">
        <v>100000</v>
      </c>
      <c r="K60" s="39">
        <v>9828000</v>
      </c>
      <c r="L60" s="39">
        <v>9832000</v>
      </c>
      <c r="M60" s="58">
        <v>2357000</v>
      </c>
      <c r="N60" s="2">
        <v>2257000</v>
      </c>
      <c r="O60" s="14">
        <v>100000</v>
      </c>
      <c r="P60" s="15"/>
      <c r="Q60" s="93" t="s">
        <v>803</v>
      </c>
    </row>
    <row r="61" spans="1:17" ht="78.75">
      <c r="A61" s="26">
        <v>27</v>
      </c>
      <c r="B61" s="57" t="s">
        <v>17</v>
      </c>
      <c r="C61" s="57">
        <v>25034545</v>
      </c>
      <c r="D61" s="57" t="s">
        <v>801</v>
      </c>
      <c r="E61" s="57" t="s">
        <v>397</v>
      </c>
      <c r="F61" s="79">
        <v>2</v>
      </c>
      <c r="G61" s="57" t="s">
        <v>614</v>
      </c>
      <c r="H61" s="57" t="s">
        <v>57</v>
      </c>
      <c r="I61" s="40" t="s">
        <v>804</v>
      </c>
      <c r="J61" s="39">
        <v>0</v>
      </c>
      <c r="K61" s="39">
        <v>1841500</v>
      </c>
      <c r="L61" s="39">
        <v>1875700</v>
      </c>
      <c r="M61" s="58">
        <v>538760</v>
      </c>
      <c r="N61" s="2">
        <v>529760</v>
      </c>
      <c r="O61" s="14">
        <v>50000</v>
      </c>
      <c r="P61" s="15"/>
      <c r="Q61" s="93" t="s">
        <v>805</v>
      </c>
    </row>
    <row r="62" spans="1:17" ht="67.5">
      <c r="A62" s="26">
        <v>28</v>
      </c>
      <c r="B62" s="57" t="s">
        <v>114</v>
      </c>
      <c r="C62" s="57">
        <v>46769382</v>
      </c>
      <c r="D62" s="57" t="s">
        <v>661</v>
      </c>
      <c r="E62" s="79" t="s">
        <v>662</v>
      </c>
      <c r="F62" s="79">
        <v>1</v>
      </c>
      <c r="G62" s="57" t="s">
        <v>663</v>
      </c>
      <c r="H62" s="57" t="s">
        <v>34</v>
      </c>
      <c r="I62" s="40" t="s">
        <v>664</v>
      </c>
      <c r="J62" s="39">
        <v>0</v>
      </c>
      <c r="K62" s="39">
        <v>2960000</v>
      </c>
      <c r="L62" s="39">
        <v>3244800</v>
      </c>
      <c r="M62" s="58">
        <v>204000</v>
      </c>
      <c r="N62" s="2">
        <v>60000</v>
      </c>
      <c r="O62" s="14">
        <v>60000</v>
      </c>
      <c r="P62" s="16"/>
      <c r="Q62" s="93" t="s">
        <v>996</v>
      </c>
    </row>
    <row r="63" spans="1:17" ht="90">
      <c r="A63" s="26">
        <v>28</v>
      </c>
      <c r="B63" s="57" t="s">
        <v>114</v>
      </c>
      <c r="C63" s="57">
        <v>46769382</v>
      </c>
      <c r="D63" s="57" t="s">
        <v>661</v>
      </c>
      <c r="E63" s="79" t="s">
        <v>662</v>
      </c>
      <c r="F63" s="79">
        <v>2</v>
      </c>
      <c r="G63" s="57" t="s">
        <v>666</v>
      </c>
      <c r="H63" s="57" t="s">
        <v>33</v>
      </c>
      <c r="I63" s="40" t="s">
        <v>667</v>
      </c>
      <c r="J63" s="39">
        <v>0</v>
      </c>
      <c r="K63" s="39">
        <v>373000</v>
      </c>
      <c r="L63" s="39">
        <v>534500</v>
      </c>
      <c r="M63" s="58">
        <v>124400</v>
      </c>
      <c r="N63" s="2">
        <v>0</v>
      </c>
      <c r="O63" s="14">
        <v>0</v>
      </c>
      <c r="P63" s="15"/>
      <c r="Q63" s="93" t="s">
        <v>665</v>
      </c>
    </row>
    <row r="64" spans="1:17" ht="90">
      <c r="A64" s="26">
        <v>28</v>
      </c>
      <c r="B64" s="57" t="s">
        <v>114</v>
      </c>
      <c r="C64" s="57">
        <v>46769382</v>
      </c>
      <c r="D64" s="57" t="s">
        <v>661</v>
      </c>
      <c r="E64" s="79" t="s">
        <v>662</v>
      </c>
      <c r="F64" s="79">
        <v>3</v>
      </c>
      <c r="G64" s="57" t="s">
        <v>668</v>
      </c>
      <c r="H64" s="57" t="s">
        <v>8</v>
      </c>
      <c r="I64" s="40" t="s">
        <v>669</v>
      </c>
      <c r="J64" s="39">
        <v>0</v>
      </c>
      <c r="K64" s="39">
        <v>533000</v>
      </c>
      <c r="L64" s="39">
        <v>1202200</v>
      </c>
      <c r="M64" s="58">
        <v>161200</v>
      </c>
      <c r="N64" s="12">
        <v>0</v>
      </c>
      <c r="O64" s="14">
        <v>0</v>
      </c>
      <c r="P64" s="15"/>
      <c r="Q64" s="93" t="s">
        <v>670</v>
      </c>
    </row>
    <row r="65" spans="1:17" ht="112.5">
      <c r="A65" s="26">
        <v>28</v>
      </c>
      <c r="B65" s="57" t="s">
        <v>114</v>
      </c>
      <c r="C65" s="57">
        <v>46769382</v>
      </c>
      <c r="D65" s="57" t="s">
        <v>661</v>
      </c>
      <c r="E65" s="79" t="s">
        <v>662</v>
      </c>
      <c r="F65" s="79">
        <v>4</v>
      </c>
      <c r="G65" s="57" t="s">
        <v>671</v>
      </c>
      <c r="H65" s="57" t="s">
        <v>115</v>
      </c>
      <c r="I65" s="40" t="s">
        <v>672</v>
      </c>
      <c r="J65" s="39">
        <v>0</v>
      </c>
      <c r="K65" s="39">
        <v>6249410</v>
      </c>
      <c r="L65" s="39">
        <v>6622000</v>
      </c>
      <c r="M65" s="58">
        <v>396000</v>
      </c>
      <c r="N65" s="12">
        <v>0</v>
      </c>
      <c r="O65" s="14">
        <v>0</v>
      </c>
      <c r="P65" s="15"/>
      <c r="Q65" s="93" t="s">
        <v>673</v>
      </c>
    </row>
    <row r="66" spans="1:17" ht="67.5">
      <c r="A66" s="26">
        <v>28</v>
      </c>
      <c r="B66" s="57" t="s">
        <v>114</v>
      </c>
      <c r="C66" s="57">
        <v>46769382</v>
      </c>
      <c r="D66" s="57" t="s">
        <v>661</v>
      </c>
      <c r="E66" s="79" t="s">
        <v>662</v>
      </c>
      <c r="F66" s="79">
        <v>5</v>
      </c>
      <c r="G66" s="57" t="s">
        <v>674</v>
      </c>
      <c r="H66" s="57" t="s">
        <v>29</v>
      </c>
      <c r="I66" s="40" t="s">
        <v>675</v>
      </c>
      <c r="J66" s="39">
        <v>0</v>
      </c>
      <c r="K66" s="39">
        <v>2970000</v>
      </c>
      <c r="L66" s="39">
        <v>3315000</v>
      </c>
      <c r="M66" s="58">
        <v>241200</v>
      </c>
      <c r="N66" s="2">
        <v>0</v>
      </c>
      <c r="O66" s="14">
        <v>0</v>
      </c>
      <c r="P66" s="16"/>
      <c r="Q66" s="93" t="s">
        <v>676</v>
      </c>
    </row>
    <row r="67" spans="1:17" ht="56.25">
      <c r="A67" s="26">
        <v>29</v>
      </c>
      <c r="B67" s="57" t="s">
        <v>0</v>
      </c>
      <c r="C67" s="57">
        <v>46770321</v>
      </c>
      <c r="D67" s="57" t="s">
        <v>553</v>
      </c>
      <c r="E67" s="57" t="s">
        <v>189</v>
      </c>
      <c r="F67" s="79">
        <v>1</v>
      </c>
      <c r="G67" s="57" t="s">
        <v>554</v>
      </c>
      <c r="H67" s="57" t="s">
        <v>28</v>
      </c>
      <c r="I67" s="40" t="s">
        <v>555</v>
      </c>
      <c r="J67" s="39">
        <v>0</v>
      </c>
      <c r="K67" s="39">
        <v>860000</v>
      </c>
      <c r="L67" s="39">
        <v>1025429</v>
      </c>
      <c r="M67" s="58">
        <v>205520</v>
      </c>
      <c r="N67" s="2">
        <v>100000</v>
      </c>
      <c r="O67" s="14">
        <v>0</v>
      </c>
      <c r="P67" s="16"/>
      <c r="Q67" s="48" t="s">
        <v>564</v>
      </c>
    </row>
    <row r="68" spans="1:17" ht="123.75">
      <c r="A68" s="26">
        <v>29</v>
      </c>
      <c r="B68" s="57" t="s">
        <v>0</v>
      </c>
      <c r="C68" s="57">
        <v>46770321</v>
      </c>
      <c r="D68" s="57" t="s">
        <v>553</v>
      </c>
      <c r="E68" s="57" t="s">
        <v>189</v>
      </c>
      <c r="F68" s="79">
        <v>2</v>
      </c>
      <c r="G68" s="57" t="s">
        <v>556</v>
      </c>
      <c r="H68" s="57" t="s">
        <v>5</v>
      </c>
      <c r="I68" s="40" t="s">
        <v>557</v>
      </c>
      <c r="J68" s="39">
        <v>40000</v>
      </c>
      <c r="K68" s="39">
        <v>370000</v>
      </c>
      <c r="L68" s="39">
        <v>866503</v>
      </c>
      <c r="M68" s="58">
        <v>195440</v>
      </c>
      <c r="N68" s="2">
        <v>0</v>
      </c>
      <c r="O68" s="14">
        <v>0</v>
      </c>
      <c r="P68" s="16"/>
      <c r="Q68" s="49" t="s">
        <v>565</v>
      </c>
    </row>
    <row r="69" spans="1:17" ht="90">
      <c r="A69" s="26">
        <v>29</v>
      </c>
      <c r="B69" s="57" t="s">
        <v>0</v>
      </c>
      <c r="C69" s="57">
        <v>46770321</v>
      </c>
      <c r="D69" s="57" t="s">
        <v>553</v>
      </c>
      <c r="E69" s="57" t="s">
        <v>189</v>
      </c>
      <c r="F69" s="79">
        <v>3</v>
      </c>
      <c r="G69" s="57" t="s">
        <v>558</v>
      </c>
      <c r="H69" s="57" t="s">
        <v>29</v>
      </c>
      <c r="I69" s="64" t="s">
        <v>559</v>
      </c>
      <c r="J69" s="39">
        <v>0</v>
      </c>
      <c r="K69" s="39">
        <v>505000</v>
      </c>
      <c r="L69" s="39">
        <v>870841</v>
      </c>
      <c r="M69" s="58">
        <v>200720</v>
      </c>
      <c r="N69" s="2">
        <v>0</v>
      </c>
      <c r="O69" s="14">
        <v>0</v>
      </c>
      <c r="P69" s="17"/>
      <c r="Q69" s="48" t="s">
        <v>566</v>
      </c>
    </row>
    <row r="70" spans="1:17" ht="67.5">
      <c r="A70" s="26">
        <v>29</v>
      </c>
      <c r="B70" s="57" t="s">
        <v>0</v>
      </c>
      <c r="C70" s="57">
        <v>46770321</v>
      </c>
      <c r="D70" s="57" t="s">
        <v>553</v>
      </c>
      <c r="E70" s="57" t="s">
        <v>189</v>
      </c>
      <c r="F70" s="79">
        <v>4</v>
      </c>
      <c r="G70" s="57" t="s">
        <v>560</v>
      </c>
      <c r="H70" s="57" t="s">
        <v>34</v>
      </c>
      <c r="I70" s="57" t="s">
        <v>561</v>
      </c>
      <c r="J70" s="39">
        <v>0</v>
      </c>
      <c r="K70" s="39">
        <v>2504284</v>
      </c>
      <c r="L70" s="39">
        <v>4154048</v>
      </c>
      <c r="M70" s="58">
        <v>302480</v>
      </c>
      <c r="N70" s="12">
        <v>0</v>
      </c>
      <c r="O70" s="14">
        <v>0</v>
      </c>
      <c r="P70" s="16"/>
      <c r="Q70" s="48" t="s">
        <v>567</v>
      </c>
    </row>
    <row r="71" spans="1:17" ht="67.5">
      <c r="A71" s="26">
        <v>29</v>
      </c>
      <c r="B71" s="57" t="s">
        <v>0</v>
      </c>
      <c r="C71" s="57">
        <v>46770321</v>
      </c>
      <c r="D71" s="57" t="s">
        <v>553</v>
      </c>
      <c r="E71" s="57" t="s">
        <v>189</v>
      </c>
      <c r="F71" s="79">
        <v>5</v>
      </c>
      <c r="G71" s="57" t="s">
        <v>562</v>
      </c>
      <c r="H71" s="57" t="s">
        <v>21</v>
      </c>
      <c r="I71" s="57" t="s">
        <v>563</v>
      </c>
      <c r="J71" s="56">
        <v>0</v>
      </c>
      <c r="K71" s="56">
        <v>0</v>
      </c>
      <c r="L71" s="39">
        <v>910579</v>
      </c>
      <c r="M71" s="58">
        <v>50000</v>
      </c>
      <c r="N71" s="12">
        <v>0</v>
      </c>
      <c r="O71" s="14">
        <v>0</v>
      </c>
      <c r="P71" s="16"/>
      <c r="Q71" s="49" t="s">
        <v>568</v>
      </c>
    </row>
    <row r="72" spans="1:17" ht="78.75">
      <c r="A72" s="26">
        <v>30</v>
      </c>
      <c r="B72" s="57" t="s">
        <v>42</v>
      </c>
      <c r="C72" s="57">
        <v>62769111</v>
      </c>
      <c r="D72" s="57" t="s">
        <v>677</v>
      </c>
      <c r="E72" s="57" t="s">
        <v>678</v>
      </c>
      <c r="F72" s="79">
        <v>1</v>
      </c>
      <c r="G72" s="57" t="s">
        <v>679</v>
      </c>
      <c r="H72" s="57" t="s">
        <v>28</v>
      </c>
      <c r="I72" s="64" t="s">
        <v>680</v>
      </c>
      <c r="J72" s="39">
        <v>30000</v>
      </c>
      <c r="K72" s="39">
        <v>1956006</v>
      </c>
      <c r="L72" s="39">
        <v>2124700</v>
      </c>
      <c r="M72" s="58">
        <v>90000</v>
      </c>
      <c r="N72" s="2">
        <v>40000</v>
      </c>
      <c r="O72" s="14">
        <v>30000</v>
      </c>
      <c r="P72" s="16"/>
      <c r="Q72" s="93" t="s">
        <v>681</v>
      </c>
    </row>
    <row r="73" spans="1:17" ht="191.25">
      <c r="A73" s="26">
        <v>31</v>
      </c>
      <c r="B73" s="57" t="s">
        <v>132</v>
      </c>
      <c r="C73" s="57">
        <v>44226586</v>
      </c>
      <c r="D73" s="57" t="s">
        <v>249</v>
      </c>
      <c r="E73" s="57" t="s">
        <v>250</v>
      </c>
      <c r="F73" s="79">
        <v>1</v>
      </c>
      <c r="G73" s="57" t="s">
        <v>251</v>
      </c>
      <c r="H73" s="57" t="s">
        <v>12</v>
      </c>
      <c r="I73" s="64" t="s">
        <v>264</v>
      </c>
      <c r="J73" s="60">
        <v>126000</v>
      </c>
      <c r="K73" s="39">
        <v>4572667</v>
      </c>
      <c r="L73" s="39">
        <v>6988000</v>
      </c>
      <c r="M73" s="58">
        <v>349400</v>
      </c>
      <c r="N73" s="2">
        <v>126000</v>
      </c>
      <c r="O73" s="14">
        <v>120000</v>
      </c>
      <c r="P73" s="16"/>
      <c r="Q73" s="93" t="s">
        <v>265</v>
      </c>
    </row>
    <row r="74" spans="1:17" ht="191.25">
      <c r="A74" s="26">
        <v>31</v>
      </c>
      <c r="B74" s="57" t="s">
        <v>132</v>
      </c>
      <c r="C74" s="57">
        <v>44226586</v>
      </c>
      <c r="D74" s="57" t="s">
        <v>249</v>
      </c>
      <c r="E74" s="57" t="s">
        <v>250</v>
      </c>
      <c r="F74" s="79">
        <v>2</v>
      </c>
      <c r="G74" s="57" t="s">
        <v>252</v>
      </c>
      <c r="H74" s="57" t="s">
        <v>12</v>
      </c>
      <c r="I74" s="64" t="s">
        <v>266</v>
      </c>
      <c r="J74" s="60">
        <v>80000</v>
      </c>
      <c r="K74" s="39">
        <v>1580000</v>
      </c>
      <c r="L74" s="39">
        <v>2027000</v>
      </c>
      <c r="M74" s="58">
        <v>202700</v>
      </c>
      <c r="N74" s="2">
        <v>80000</v>
      </c>
      <c r="O74" s="14">
        <v>60000</v>
      </c>
      <c r="P74" s="16"/>
      <c r="Q74" s="93" t="s">
        <v>267</v>
      </c>
    </row>
    <row r="75" spans="1:17" ht="141.75" customHeight="1">
      <c r="A75" s="26">
        <v>31</v>
      </c>
      <c r="B75" s="57" t="s">
        <v>132</v>
      </c>
      <c r="C75" s="57">
        <v>44226586</v>
      </c>
      <c r="D75" s="57" t="s">
        <v>249</v>
      </c>
      <c r="E75" s="57" t="s">
        <v>250</v>
      </c>
      <c r="F75" s="79">
        <v>3</v>
      </c>
      <c r="G75" s="57" t="s">
        <v>253</v>
      </c>
      <c r="H75" s="57" t="s">
        <v>6</v>
      </c>
      <c r="I75" s="64" t="s">
        <v>268</v>
      </c>
      <c r="J75" s="60">
        <v>0</v>
      </c>
      <c r="K75" s="39">
        <v>859400</v>
      </c>
      <c r="L75" s="39">
        <v>1632800</v>
      </c>
      <c r="M75" s="58">
        <v>72542</v>
      </c>
      <c r="N75" s="2">
        <v>0</v>
      </c>
      <c r="O75" s="14">
        <v>0</v>
      </c>
      <c r="P75" s="17"/>
      <c r="Q75" s="93" t="s">
        <v>269</v>
      </c>
    </row>
    <row r="76" spans="1:17" ht="163.5" customHeight="1">
      <c r="A76" s="26">
        <v>31</v>
      </c>
      <c r="B76" s="57" t="s">
        <v>132</v>
      </c>
      <c r="C76" s="57">
        <v>44226586</v>
      </c>
      <c r="D76" s="57" t="s">
        <v>249</v>
      </c>
      <c r="E76" s="57" t="s">
        <v>250</v>
      </c>
      <c r="F76" s="79">
        <v>4</v>
      </c>
      <c r="G76" s="57" t="s">
        <v>254</v>
      </c>
      <c r="H76" s="57" t="s">
        <v>13</v>
      </c>
      <c r="I76" s="64" t="s">
        <v>270</v>
      </c>
      <c r="J76" s="60">
        <v>140000</v>
      </c>
      <c r="K76" s="39">
        <v>3005917</v>
      </c>
      <c r="L76" s="67">
        <v>5026000</v>
      </c>
      <c r="M76" s="45">
        <v>354750</v>
      </c>
      <c r="N76" s="12">
        <v>140000</v>
      </c>
      <c r="O76" s="14">
        <v>140000</v>
      </c>
      <c r="P76" s="18"/>
      <c r="Q76" s="93" t="s">
        <v>271</v>
      </c>
    </row>
    <row r="77" spans="1:17" ht="146.25">
      <c r="A77" s="26">
        <v>31</v>
      </c>
      <c r="B77" s="57" t="s">
        <v>132</v>
      </c>
      <c r="C77" s="57">
        <v>44226586</v>
      </c>
      <c r="D77" s="57" t="s">
        <v>249</v>
      </c>
      <c r="E77" s="57" t="s">
        <v>250</v>
      </c>
      <c r="F77" s="79">
        <v>5</v>
      </c>
      <c r="G77" s="57" t="s">
        <v>255</v>
      </c>
      <c r="H77" s="57" t="s">
        <v>32</v>
      </c>
      <c r="I77" s="64" t="s">
        <v>273</v>
      </c>
      <c r="J77" s="60">
        <v>0</v>
      </c>
      <c r="K77" s="39">
        <v>1585200</v>
      </c>
      <c r="L77" s="67">
        <v>2407000</v>
      </c>
      <c r="M77" s="45">
        <v>112951</v>
      </c>
      <c r="N77" s="12">
        <v>0</v>
      </c>
      <c r="O77" s="14">
        <v>0</v>
      </c>
      <c r="P77" s="18"/>
      <c r="Q77" s="93" t="s">
        <v>272</v>
      </c>
    </row>
    <row r="78" spans="1:17" ht="135">
      <c r="A78" s="26">
        <v>31</v>
      </c>
      <c r="B78" s="57" t="s">
        <v>132</v>
      </c>
      <c r="C78" s="57">
        <v>44226586</v>
      </c>
      <c r="D78" s="57" t="s">
        <v>249</v>
      </c>
      <c r="E78" s="57" t="s">
        <v>250</v>
      </c>
      <c r="F78" s="79">
        <v>6</v>
      </c>
      <c r="G78" s="57" t="s">
        <v>256</v>
      </c>
      <c r="H78" s="57" t="s">
        <v>32</v>
      </c>
      <c r="I78" s="64" t="s">
        <v>273</v>
      </c>
      <c r="J78" s="60">
        <v>0</v>
      </c>
      <c r="K78" s="39">
        <v>489500</v>
      </c>
      <c r="L78" s="67">
        <v>1284400</v>
      </c>
      <c r="M78" s="45">
        <v>128440</v>
      </c>
      <c r="N78" s="12">
        <v>0</v>
      </c>
      <c r="O78" s="14">
        <v>0</v>
      </c>
      <c r="P78" s="18"/>
      <c r="Q78" s="93" t="s">
        <v>274</v>
      </c>
    </row>
    <row r="79" spans="1:17" ht="135">
      <c r="A79" s="26">
        <v>31</v>
      </c>
      <c r="B79" s="57" t="s">
        <v>132</v>
      </c>
      <c r="C79" s="57">
        <v>44226586</v>
      </c>
      <c r="D79" s="57" t="s">
        <v>249</v>
      </c>
      <c r="E79" s="57" t="s">
        <v>250</v>
      </c>
      <c r="F79" s="79">
        <v>7</v>
      </c>
      <c r="G79" s="57" t="s">
        <v>257</v>
      </c>
      <c r="H79" s="57" t="s">
        <v>6</v>
      </c>
      <c r="I79" s="64" t="s">
        <v>268</v>
      </c>
      <c r="J79" s="60">
        <v>0</v>
      </c>
      <c r="K79" s="39">
        <v>843200</v>
      </c>
      <c r="L79" s="67">
        <v>1130920</v>
      </c>
      <c r="M79" s="45">
        <v>92548</v>
      </c>
      <c r="N79" s="12">
        <v>0</v>
      </c>
      <c r="O79" s="14">
        <v>0</v>
      </c>
      <c r="P79" s="15"/>
      <c r="Q79" s="93" t="s">
        <v>275</v>
      </c>
    </row>
    <row r="80" spans="1:17" ht="135">
      <c r="A80" s="26">
        <v>31</v>
      </c>
      <c r="B80" s="57" t="s">
        <v>132</v>
      </c>
      <c r="C80" s="57">
        <v>44226586</v>
      </c>
      <c r="D80" s="57" t="s">
        <v>249</v>
      </c>
      <c r="E80" s="57" t="s">
        <v>250</v>
      </c>
      <c r="F80" s="79">
        <v>8</v>
      </c>
      <c r="G80" s="57" t="s">
        <v>258</v>
      </c>
      <c r="H80" s="57" t="s">
        <v>6</v>
      </c>
      <c r="I80" s="64" t="s">
        <v>268</v>
      </c>
      <c r="J80" s="60">
        <v>0</v>
      </c>
      <c r="K80" s="39">
        <v>727500</v>
      </c>
      <c r="L80" s="39">
        <v>1113520</v>
      </c>
      <c r="M80" s="58">
        <v>88050</v>
      </c>
      <c r="N80" s="2">
        <v>0</v>
      </c>
      <c r="O80" s="14">
        <v>0</v>
      </c>
      <c r="P80" s="15"/>
      <c r="Q80" s="93" t="s">
        <v>276</v>
      </c>
    </row>
    <row r="81" spans="1:17" ht="135">
      <c r="A81" s="26">
        <v>31</v>
      </c>
      <c r="B81" s="57" t="s">
        <v>132</v>
      </c>
      <c r="C81" s="57">
        <v>44226586</v>
      </c>
      <c r="D81" s="57" t="s">
        <v>249</v>
      </c>
      <c r="E81" s="57" t="s">
        <v>250</v>
      </c>
      <c r="F81" s="79">
        <v>9</v>
      </c>
      <c r="G81" s="57" t="s">
        <v>259</v>
      </c>
      <c r="H81" s="57" t="s">
        <v>6</v>
      </c>
      <c r="I81" s="64" t="s">
        <v>268</v>
      </c>
      <c r="J81" s="60">
        <v>0</v>
      </c>
      <c r="K81" s="39">
        <v>788500</v>
      </c>
      <c r="L81" s="39">
        <v>1098520</v>
      </c>
      <c r="M81" s="58">
        <v>91656</v>
      </c>
      <c r="N81" s="2">
        <v>0</v>
      </c>
      <c r="O81" s="14">
        <v>0</v>
      </c>
      <c r="P81" s="15"/>
      <c r="Q81" s="93" t="s">
        <v>276</v>
      </c>
    </row>
    <row r="82" spans="1:17" ht="135">
      <c r="A82" s="26">
        <v>31</v>
      </c>
      <c r="B82" s="57" t="s">
        <v>132</v>
      </c>
      <c r="C82" s="57">
        <v>44226586</v>
      </c>
      <c r="D82" s="57" t="s">
        <v>249</v>
      </c>
      <c r="E82" s="57" t="s">
        <v>250</v>
      </c>
      <c r="F82" s="79">
        <v>10</v>
      </c>
      <c r="G82" s="57" t="s">
        <v>260</v>
      </c>
      <c r="H82" s="57" t="s">
        <v>32</v>
      </c>
      <c r="I82" s="64" t="s">
        <v>273</v>
      </c>
      <c r="J82" s="60">
        <v>0</v>
      </c>
      <c r="K82" s="39">
        <v>704000</v>
      </c>
      <c r="L82" s="39">
        <v>1173500</v>
      </c>
      <c r="M82" s="58">
        <v>102552</v>
      </c>
      <c r="N82" s="2">
        <v>0</v>
      </c>
      <c r="O82" s="14">
        <v>0</v>
      </c>
      <c r="P82" s="15"/>
      <c r="Q82" s="93" t="s">
        <v>277</v>
      </c>
    </row>
    <row r="83" spans="1:17" ht="135">
      <c r="A83" s="26">
        <v>31</v>
      </c>
      <c r="B83" s="57" t="s">
        <v>132</v>
      </c>
      <c r="C83" s="57">
        <v>44226586</v>
      </c>
      <c r="D83" s="57" t="s">
        <v>249</v>
      </c>
      <c r="E83" s="57" t="s">
        <v>250</v>
      </c>
      <c r="F83" s="79">
        <v>11</v>
      </c>
      <c r="G83" s="57" t="s">
        <v>261</v>
      </c>
      <c r="H83" s="57" t="s">
        <v>32</v>
      </c>
      <c r="I83" s="64" t="s">
        <v>273</v>
      </c>
      <c r="J83" s="60">
        <v>0</v>
      </c>
      <c r="K83" s="39">
        <v>738500</v>
      </c>
      <c r="L83" s="39">
        <v>1134520</v>
      </c>
      <c r="M83" s="58">
        <v>98654</v>
      </c>
      <c r="N83" s="2">
        <v>0</v>
      </c>
      <c r="O83" s="14">
        <v>0</v>
      </c>
      <c r="P83" s="15"/>
      <c r="Q83" s="93" t="s">
        <v>276</v>
      </c>
    </row>
    <row r="84" spans="1:17" ht="101.25">
      <c r="A84" s="26">
        <v>31</v>
      </c>
      <c r="B84" s="57" t="s">
        <v>132</v>
      </c>
      <c r="C84" s="57">
        <v>44226586</v>
      </c>
      <c r="D84" s="57" t="s">
        <v>249</v>
      </c>
      <c r="E84" s="57" t="s">
        <v>250</v>
      </c>
      <c r="F84" s="79">
        <v>12</v>
      </c>
      <c r="G84" s="57" t="s">
        <v>262</v>
      </c>
      <c r="H84" s="57" t="s">
        <v>12</v>
      </c>
      <c r="I84" s="64" t="s">
        <v>266</v>
      </c>
      <c r="J84" s="60">
        <v>0</v>
      </c>
      <c r="K84" s="39">
        <v>62500</v>
      </c>
      <c r="L84" s="39">
        <v>1181000</v>
      </c>
      <c r="M84" s="58">
        <v>118100</v>
      </c>
      <c r="N84" s="2">
        <v>0</v>
      </c>
      <c r="O84" s="14">
        <v>0</v>
      </c>
      <c r="P84" s="15"/>
      <c r="Q84" s="93" t="s">
        <v>278</v>
      </c>
    </row>
    <row r="85" spans="1:17" ht="101.25">
      <c r="A85" s="26">
        <v>31</v>
      </c>
      <c r="B85" s="57" t="s">
        <v>132</v>
      </c>
      <c r="C85" s="57">
        <v>44226586</v>
      </c>
      <c r="D85" s="57" t="s">
        <v>249</v>
      </c>
      <c r="E85" s="57" t="s">
        <v>250</v>
      </c>
      <c r="F85" s="79">
        <v>13</v>
      </c>
      <c r="G85" s="57" t="s">
        <v>263</v>
      </c>
      <c r="H85" s="57" t="s">
        <v>12</v>
      </c>
      <c r="I85" s="64" t="s">
        <v>266</v>
      </c>
      <c r="J85" s="60">
        <v>0</v>
      </c>
      <c r="K85" s="39">
        <v>0</v>
      </c>
      <c r="L85" s="39">
        <v>1181000</v>
      </c>
      <c r="M85" s="58">
        <v>118100</v>
      </c>
      <c r="N85" s="2">
        <v>0</v>
      </c>
      <c r="O85" s="14">
        <v>0</v>
      </c>
      <c r="P85" s="15"/>
      <c r="Q85" s="93" t="s">
        <v>279</v>
      </c>
    </row>
    <row r="86" spans="1:17" ht="171.75" customHeight="1">
      <c r="A86" s="26">
        <v>32</v>
      </c>
      <c r="B86" s="57" t="s">
        <v>61</v>
      </c>
      <c r="C86" s="57">
        <v>27324001</v>
      </c>
      <c r="D86" s="57" t="s">
        <v>806</v>
      </c>
      <c r="E86" s="57" t="s">
        <v>206</v>
      </c>
      <c r="F86" s="79">
        <v>1</v>
      </c>
      <c r="G86" s="57" t="s">
        <v>7</v>
      </c>
      <c r="H86" s="57" t="s">
        <v>7</v>
      </c>
      <c r="I86" s="40" t="s">
        <v>807</v>
      </c>
      <c r="J86" s="39">
        <f>-R14</f>
        <v>0</v>
      </c>
      <c r="K86" s="39">
        <v>766800</v>
      </c>
      <c r="L86" s="39">
        <v>827200</v>
      </c>
      <c r="M86" s="58">
        <v>248000</v>
      </c>
      <c r="N86" s="2">
        <v>0</v>
      </c>
      <c r="O86" s="14">
        <v>0</v>
      </c>
      <c r="P86" s="15"/>
      <c r="Q86" s="48" t="s">
        <v>808</v>
      </c>
    </row>
    <row r="87" spans="1:17" ht="123.75">
      <c r="A87" s="36">
        <v>33</v>
      </c>
      <c r="B87" s="57" t="s">
        <v>131</v>
      </c>
      <c r="C87" s="57">
        <v>66000653</v>
      </c>
      <c r="D87" s="57" t="s">
        <v>809</v>
      </c>
      <c r="E87" s="57" t="s">
        <v>810</v>
      </c>
      <c r="F87" s="79">
        <v>1</v>
      </c>
      <c r="G87" s="57" t="s">
        <v>7</v>
      </c>
      <c r="H87" s="57" t="s">
        <v>7</v>
      </c>
      <c r="I87" s="40" t="s">
        <v>811</v>
      </c>
      <c r="J87" s="39">
        <v>80000</v>
      </c>
      <c r="K87" s="39">
        <v>2862000</v>
      </c>
      <c r="L87" s="39">
        <v>3881171</v>
      </c>
      <c r="M87" s="58">
        <v>267000</v>
      </c>
      <c r="N87" s="2">
        <v>267000</v>
      </c>
      <c r="O87" s="14">
        <v>90000</v>
      </c>
      <c r="P87" s="15"/>
      <c r="Q87" s="93" t="s">
        <v>812</v>
      </c>
    </row>
    <row r="88" spans="1:17" ht="56.25">
      <c r="A88" s="26">
        <v>34</v>
      </c>
      <c r="B88" s="57" t="s">
        <v>295</v>
      </c>
      <c r="C88" s="57">
        <v>65081374</v>
      </c>
      <c r="D88" s="57" t="s">
        <v>296</v>
      </c>
      <c r="E88" s="57" t="s">
        <v>297</v>
      </c>
      <c r="F88" s="79">
        <v>1</v>
      </c>
      <c r="G88" s="57" t="s">
        <v>298</v>
      </c>
      <c r="H88" s="57" t="s">
        <v>57</v>
      </c>
      <c r="I88" s="40" t="s">
        <v>299</v>
      </c>
      <c r="J88" s="39">
        <v>200000</v>
      </c>
      <c r="K88" s="39">
        <v>12323000</v>
      </c>
      <c r="L88" s="39">
        <v>1786400</v>
      </c>
      <c r="M88" s="58">
        <v>150000</v>
      </c>
      <c r="N88" s="2">
        <v>150000</v>
      </c>
      <c r="O88" s="14">
        <v>50000</v>
      </c>
      <c r="P88" s="15"/>
      <c r="Q88" s="91" t="s">
        <v>997</v>
      </c>
    </row>
    <row r="89" spans="1:17" ht="74.25" customHeight="1">
      <c r="A89" s="26">
        <v>34</v>
      </c>
      <c r="B89" s="57" t="s">
        <v>136</v>
      </c>
      <c r="C89" s="57">
        <v>65081374</v>
      </c>
      <c r="D89" s="57" t="s">
        <v>296</v>
      </c>
      <c r="E89" s="57" t="s">
        <v>297</v>
      </c>
      <c r="F89" s="79">
        <v>2</v>
      </c>
      <c r="G89" s="57" t="s">
        <v>300</v>
      </c>
      <c r="H89" s="57" t="s">
        <v>22</v>
      </c>
      <c r="I89" s="40" t="s">
        <v>301</v>
      </c>
      <c r="J89" s="39">
        <v>50000</v>
      </c>
      <c r="K89" s="39">
        <v>1118000</v>
      </c>
      <c r="L89" s="39">
        <v>6048100</v>
      </c>
      <c r="M89" s="58">
        <v>764000</v>
      </c>
      <c r="N89" s="2">
        <v>714400</v>
      </c>
      <c r="O89" s="14">
        <v>150000</v>
      </c>
      <c r="P89" s="15"/>
      <c r="Q89" s="93" t="s">
        <v>302</v>
      </c>
    </row>
    <row r="90" spans="1:17" ht="78.75">
      <c r="A90" s="26">
        <v>34</v>
      </c>
      <c r="B90" s="57" t="s">
        <v>136</v>
      </c>
      <c r="C90" s="57">
        <v>65081374</v>
      </c>
      <c r="D90" s="57" t="s">
        <v>296</v>
      </c>
      <c r="E90" s="57" t="s">
        <v>297</v>
      </c>
      <c r="F90" s="79">
        <v>3</v>
      </c>
      <c r="G90" s="57" t="s">
        <v>220</v>
      </c>
      <c r="H90" s="57" t="s">
        <v>6</v>
      </c>
      <c r="I90" s="40" t="s">
        <v>303</v>
      </c>
      <c r="J90" s="39">
        <v>0</v>
      </c>
      <c r="K90" s="39">
        <v>600000</v>
      </c>
      <c r="L90" s="39">
        <v>1081000</v>
      </c>
      <c r="M90" s="58">
        <v>60000</v>
      </c>
      <c r="N90" s="2">
        <v>0</v>
      </c>
      <c r="O90" s="14">
        <v>0</v>
      </c>
      <c r="P90" s="15"/>
      <c r="Q90" s="48" t="s">
        <v>813</v>
      </c>
    </row>
    <row r="91" spans="1:17" ht="78.75">
      <c r="A91" s="36">
        <v>35</v>
      </c>
      <c r="B91" s="57" t="s">
        <v>39</v>
      </c>
      <c r="C91" s="57">
        <v>25419561</v>
      </c>
      <c r="D91" s="57" t="s">
        <v>814</v>
      </c>
      <c r="E91" s="57" t="s">
        <v>203</v>
      </c>
      <c r="F91" s="79">
        <v>1</v>
      </c>
      <c r="G91" s="57" t="s">
        <v>619</v>
      </c>
      <c r="H91" s="57" t="s">
        <v>57</v>
      </c>
      <c r="I91" s="40" t="s">
        <v>815</v>
      </c>
      <c r="J91" s="39">
        <v>150000</v>
      </c>
      <c r="K91" s="39">
        <v>8432000</v>
      </c>
      <c r="L91" s="39">
        <v>7560000</v>
      </c>
      <c r="M91" s="58">
        <v>500000</v>
      </c>
      <c r="N91" s="2">
        <v>450000</v>
      </c>
      <c r="O91" s="14">
        <v>100000</v>
      </c>
      <c r="P91" s="15"/>
      <c r="Q91" s="93" t="s">
        <v>816</v>
      </c>
    </row>
    <row r="92" spans="1:17" ht="56.25">
      <c r="A92" s="36">
        <v>35</v>
      </c>
      <c r="B92" s="57" t="s">
        <v>39</v>
      </c>
      <c r="C92" s="57">
        <v>25419561</v>
      </c>
      <c r="D92" s="57" t="s">
        <v>814</v>
      </c>
      <c r="E92" s="57" t="s">
        <v>203</v>
      </c>
      <c r="F92" s="79">
        <v>2</v>
      </c>
      <c r="G92" s="57" t="s">
        <v>817</v>
      </c>
      <c r="H92" s="57" t="s">
        <v>22</v>
      </c>
      <c r="I92" s="40" t="s">
        <v>818</v>
      </c>
      <c r="J92" s="39">
        <v>100000</v>
      </c>
      <c r="K92" s="39">
        <v>853000</v>
      </c>
      <c r="L92" s="39">
        <v>821000</v>
      </c>
      <c r="M92" s="58">
        <v>100000</v>
      </c>
      <c r="N92" s="2">
        <v>100000</v>
      </c>
      <c r="O92" s="14">
        <v>50000</v>
      </c>
      <c r="P92" s="15"/>
      <c r="Q92" s="91" t="s">
        <v>819</v>
      </c>
    </row>
    <row r="93" spans="1:17" ht="38.25">
      <c r="A93" s="26">
        <v>36</v>
      </c>
      <c r="B93" s="57" t="s">
        <v>85</v>
      </c>
      <c r="C93" s="57">
        <v>62768841</v>
      </c>
      <c r="D93" s="57" t="s">
        <v>245</v>
      </c>
      <c r="E93" s="57" t="s">
        <v>222</v>
      </c>
      <c r="F93" s="79">
        <v>1</v>
      </c>
      <c r="G93" s="57" t="s">
        <v>246</v>
      </c>
      <c r="H93" s="57" t="s">
        <v>12</v>
      </c>
      <c r="I93" s="40" t="s">
        <v>247</v>
      </c>
      <c r="J93" s="60">
        <v>0</v>
      </c>
      <c r="K93" s="39">
        <v>1317000</v>
      </c>
      <c r="L93" s="39">
        <v>1325000</v>
      </c>
      <c r="M93" s="58">
        <v>70000</v>
      </c>
      <c r="N93" s="2">
        <v>70000</v>
      </c>
      <c r="O93" s="14">
        <v>30000</v>
      </c>
      <c r="P93" s="15"/>
      <c r="Q93" s="91" t="s">
        <v>248</v>
      </c>
    </row>
    <row r="94" spans="1:17" ht="56.25">
      <c r="A94" s="26">
        <v>37</v>
      </c>
      <c r="B94" s="57" t="s">
        <v>119</v>
      </c>
      <c r="C94" s="57">
        <v>26590719</v>
      </c>
      <c r="D94" s="57" t="s">
        <v>314</v>
      </c>
      <c r="E94" s="79" t="s">
        <v>315</v>
      </c>
      <c r="F94" s="79">
        <v>1</v>
      </c>
      <c r="G94" s="57" t="s">
        <v>316</v>
      </c>
      <c r="H94" s="57" t="s">
        <v>6</v>
      </c>
      <c r="I94" s="40" t="s">
        <v>317</v>
      </c>
      <c r="J94" s="60">
        <v>30000</v>
      </c>
      <c r="K94" s="39">
        <v>880000</v>
      </c>
      <c r="L94" s="39">
        <v>1857920</v>
      </c>
      <c r="M94" s="58">
        <v>465000</v>
      </c>
      <c r="N94" s="2">
        <v>50000</v>
      </c>
      <c r="O94" s="14">
        <v>50000</v>
      </c>
      <c r="P94" s="17"/>
      <c r="Q94" s="49" t="s">
        <v>363</v>
      </c>
    </row>
    <row r="95" spans="1:17" ht="45">
      <c r="A95" s="26">
        <v>37</v>
      </c>
      <c r="B95" s="57" t="s">
        <v>119</v>
      </c>
      <c r="C95" s="57">
        <v>26590719</v>
      </c>
      <c r="D95" s="57" t="s">
        <v>993</v>
      </c>
      <c r="E95" s="79" t="s">
        <v>994</v>
      </c>
      <c r="F95" s="79">
        <v>2</v>
      </c>
      <c r="G95" s="57" t="s">
        <v>318</v>
      </c>
      <c r="H95" s="57" t="s">
        <v>5</v>
      </c>
      <c r="I95" s="40" t="s">
        <v>319</v>
      </c>
      <c r="J95" s="60">
        <v>30000</v>
      </c>
      <c r="K95" s="39">
        <v>1111100</v>
      </c>
      <c r="L95" s="39">
        <v>1428200</v>
      </c>
      <c r="M95" s="58">
        <v>388200</v>
      </c>
      <c r="N95" s="2">
        <v>70000</v>
      </c>
      <c r="O95" s="14">
        <v>40000</v>
      </c>
      <c r="P95" s="16"/>
      <c r="Q95" s="49" t="s">
        <v>362</v>
      </c>
    </row>
    <row r="96" spans="1:17" ht="67.5">
      <c r="A96" s="26">
        <v>38</v>
      </c>
      <c r="B96" s="57" t="s">
        <v>926</v>
      </c>
      <c r="C96" s="57">
        <v>22772511</v>
      </c>
      <c r="D96" s="57" t="s">
        <v>927</v>
      </c>
      <c r="E96" s="57" t="s">
        <v>928</v>
      </c>
      <c r="F96" s="79">
        <v>1</v>
      </c>
      <c r="G96" s="57" t="s">
        <v>254</v>
      </c>
      <c r="H96" s="57" t="s">
        <v>13</v>
      </c>
      <c r="I96" s="40" t="s">
        <v>929</v>
      </c>
      <c r="J96" s="60">
        <v>0</v>
      </c>
      <c r="K96" s="39">
        <v>1750000</v>
      </c>
      <c r="L96" s="39">
        <v>2250000</v>
      </c>
      <c r="M96" s="58">
        <v>400000</v>
      </c>
      <c r="N96" s="2">
        <v>100000</v>
      </c>
      <c r="O96" s="14">
        <v>50000</v>
      </c>
      <c r="P96" s="17"/>
      <c r="Q96" s="48" t="s">
        <v>1006</v>
      </c>
    </row>
    <row r="97" spans="1:17" ht="45">
      <c r="A97" s="26">
        <v>38</v>
      </c>
      <c r="B97" s="57" t="s">
        <v>926</v>
      </c>
      <c r="C97" s="57">
        <v>22772511</v>
      </c>
      <c r="D97" s="57" t="s">
        <v>927</v>
      </c>
      <c r="E97" s="57" t="s">
        <v>928</v>
      </c>
      <c r="F97" s="79">
        <v>2</v>
      </c>
      <c r="G97" s="57" t="s">
        <v>219</v>
      </c>
      <c r="H97" s="57" t="s">
        <v>7</v>
      </c>
      <c r="I97" s="40" t="s">
        <v>930</v>
      </c>
      <c r="J97" s="60">
        <v>0</v>
      </c>
      <c r="K97" s="39">
        <v>1730000</v>
      </c>
      <c r="L97" s="39">
        <v>2330000</v>
      </c>
      <c r="M97" s="58">
        <v>400000</v>
      </c>
      <c r="N97" s="2">
        <v>400000</v>
      </c>
      <c r="O97" s="14">
        <v>40000</v>
      </c>
      <c r="P97" s="16"/>
      <c r="Q97" s="48" t="s">
        <v>1005</v>
      </c>
    </row>
    <row r="98" spans="1:17" ht="33.75">
      <c r="A98" s="26">
        <v>39</v>
      </c>
      <c r="B98" s="57" t="s">
        <v>208</v>
      </c>
      <c r="C98" s="57">
        <v>28252195</v>
      </c>
      <c r="D98" s="57" t="s">
        <v>209</v>
      </c>
      <c r="E98" s="57" t="s">
        <v>210</v>
      </c>
      <c r="F98" s="79">
        <v>1</v>
      </c>
      <c r="G98" s="57" t="s">
        <v>211</v>
      </c>
      <c r="H98" s="57" t="s">
        <v>21</v>
      </c>
      <c r="I98" s="64" t="s">
        <v>212</v>
      </c>
      <c r="J98" s="60"/>
      <c r="K98" s="39"/>
      <c r="L98" s="39"/>
      <c r="M98" s="58"/>
      <c r="N98" s="2">
        <v>0</v>
      </c>
      <c r="O98" s="14">
        <v>0</v>
      </c>
      <c r="P98" s="16"/>
      <c r="Q98" s="48" t="s">
        <v>472</v>
      </c>
    </row>
    <row r="99" spans="1:17" ht="45">
      <c r="A99" s="26">
        <v>40</v>
      </c>
      <c r="B99" s="57" t="s">
        <v>103</v>
      </c>
      <c r="C99" s="57">
        <v>27000222</v>
      </c>
      <c r="D99" s="57" t="s">
        <v>569</v>
      </c>
      <c r="E99" s="57" t="s">
        <v>570</v>
      </c>
      <c r="F99" s="79">
        <v>1</v>
      </c>
      <c r="G99" s="57" t="s">
        <v>571</v>
      </c>
      <c r="H99" s="57" t="s">
        <v>34</v>
      </c>
      <c r="I99" s="64" t="s">
        <v>572</v>
      </c>
      <c r="J99" s="39">
        <v>100000</v>
      </c>
      <c r="K99" s="39">
        <v>3154000</v>
      </c>
      <c r="L99" s="39">
        <v>3167000</v>
      </c>
      <c r="M99" s="58">
        <v>200000</v>
      </c>
      <c r="N99" s="2">
        <v>300000</v>
      </c>
      <c r="O99" s="14">
        <v>90000</v>
      </c>
      <c r="P99" s="16"/>
      <c r="Q99" s="48" t="s">
        <v>577</v>
      </c>
    </row>
    <row r="100" spans="1:17" ht="56.25">
      <c r="A100" s="26">
        <v>40</v>
      </c>
      <c r="B100" s="57" t="s">
        <v>103</v>
      </c>
      <c r="C100" s="57">
        <v>27000222</v>
      </c>
      <c r="D100" s="57" t="s">
        <v>569</v>
      </c>
      <c r="E100" s="57" t="s">
        <v>570</v>
      </c>
      <c r="F100" s="79">
        <v>2</v>
      </c>
      <c r="G100" s="57" t="s">
        <v>573</v>
      </c>
      <c r="H100" s="57" t="s">
        <v>27</v>
      </c>
      <c r="I100" s="64" t="s">
        <v>574</v>
      </c>
      <c r="J100" s="39">
        <v>50000</v>
      </c>
      <c r="K100" s="39">
        <v>1449000</v>
      </c>
      <c r="L100" s="39">
        <v>1482000</v>
      </c>
      <c r="M100" s="58">
        <v>100000</v>
      </c>
      <c r="N100" s="2">
        <v>150600</v>
      </c>
      <c r="O100" s="14">
        <v>50000</v>
      </c>
      <c r="P100" s="16"/>
      <c r="Q100" s="48" t="s">
        <v>578</v>
      </c>
    </row>
    <row r="101" spans="1:17" ht="67.5">
      <c r="A101" s="26">
        <v>40</v>
      </c>
      <c r="B101" s="57" t="s">
        <v>103</v>
      </c>
      <c r="C101" s="57">
        <v>27000222</v>
      </c>
      <c r="D101" s="57" t="s">
        <v>569</v>
      </c>
      <c r="E101" s="57" t="s">
        <v>570</v>
      </c>
      <c r="F101" s="57">
        <v>3</v>
      </c>
      <c r="G101" s="57" t="s">
        <v>575</v>
      </c>
      <c r="H101" s="40" t="s">
        <v>33</v>
      </c>
      <c r="I101" s="40" t="s">
        <v>576</v>
      </c>
      <c r="J101" s="39">
        <v>0</v>
      </c>
      <c r="K101" s="39">
        <v>970200</v>
      </c>
      <c r="L101" s="39">
        <v>976000</v>
      </c>
      <c r="M101" s="58">
        <v>50000</v>
      </c>
      <c r="N101" s="2">
        <v>50000</v>
      </c>
      <c r="O101" s="14">
        <v>30000</v>
      </c>
      <c r="P101" s="17"/>
      <c r="Q101" s="48" t="s">
        <v>579</v>
      </c>
    </row>
    <row r="102" spans="1:17" ht="36">
      <c r="A102" s="26">
        <v>41</v>
      </c>
      <c r="B102" s="57" t="s">
        <v>26</v>
      </c>
      <c r="C102" s="57">
        <v>22901329</v>
      </c>
      <c r="D102" s="57" t="s">
        <v>205</v>
      </c>
      <c r="E102" s="57" t="s">
        <v>206</v>
      </c>
      <c r="F102" s="79">
        <v>1</v>
      </c>
      <c r="G102" s="57" t="s">
        <v>207</v>
      </c>
      <c r="H102" s="57" t="s">
        <v>21</v>
      </c>
      <c r="I102" s="40"/>
      <c r="J102" s="60">
        <v>30000</v>
      </c>
      <c r="K102" s="39">
        <v>70000</v>
      </c>
      <c r="L102" s="39">
        <v>80000</v>
      </c>
      <c r="M102" s="58">
        <v>30000</v>
      </c>
      <c r="N102" s="2">
        <v>0</v>
      </c>
      <c r="O102" s="14">
        <v>0</v>
      </c>
      <c r="P102" s="17"/>
      <c r="Q102" s="95" t="s">
        <v>473</v>
      </c>
    </row>
    <row r="103" spans="1:17" ht="60">
      <c r="A103" s="26">
        <v>42</v>
      </c>
      <c r="B103" s="57" t="s">
        <v>65</v>
      </c>
      <c r="C103" s="57">
        <v>75139090</v>
      </c>
      <c r="D103" s="57" t="s">
        <v>320</v>
      </c>
      <c r="E103" s="57" t="s">
        <v>321</v>
      </c>
      <c r="F103" s="79">
        <v>1</v>
      </c>
      <c r="G103" s="57" t="s">
        <v>322</v>
      </c>
      <c r="H103" s="57" t="s">
        <v>5</v>
      </c>
      <c r="I103" s="40" t="s">
        <v>323</v>
      </c>
      <c r="J103" s="60">
        <v>0</v>
      </c>
      <c r="K103" s="39">
        <v>1390213</v>
      </c>
      <c r="L103" s="39">
        <v>1446080</v>
      </c>
      <c r="M103" s="58">
        <v>176004</v>
      </c>
      <c r="N103" s="2">
        <v>0</v>
      </c>
      <c r="O103" s="14">
        <v>0</v>
      </c>
      <c r="P103" s="17"/>
      <c r="Q103" s="96" t="s">
        <v>361</v>
      </c>
    </row>
    <row r="104" spans="1:17" ht="33.75">
      <c r="A104" s="27">
        <v>43</v>
      </c>
      <c r="B104" s="57" t="s">
        <v>98</v>
      </c>
      <c r="C104" s="57">
        <v>28747330</v>
      </c>
      <c r="D104" s="57" t="s">
        <v>243</v>
      </c>
      <c r="E104" s="57" t="s">
        <v>203</v>
      </c>
      <c r="F104" s="79">
        <v>1</v>
      </c>
      <c r="G104" s="57" t="s">
        <v>12</v>
      </c>
      <c r="H104" s="57" t="s">
        <v>12</v>
      </c>
      <c r="I104" s="40" t="s">
        <v>241</v>
      </c>
      <c r="J104" s="60">
        <v>0</v>
      </c>
      <c r="K104" s="43">
        <v>1555700</v>
      </c>
      <c r="L104" s="43">
        <v>1368600</v>
      </c>
      <c r="M104" s="68">
        <v>145000</v>
      </c>
      <c r="N104" s="2">
        <v>145000</v>
      </c>
      <c r="O104" s="14">
        <v>30000</v>
      </c>
      <c r="P104" s="15"/>
      <c r="Q104" s="91" t="s">
        <v>244</v>
      </c>
    </row>
    <row r="105" spans="1:17" ht="60">
      <c r="A105" s="30">
        <v>44</v>
      </c>
      <c r="B105" s="57" t="s">
        <v>123</v>
      </c>
      <c r="C105" s="57">
        <v>26650151</v>
      </c>
      <c r="D105" s="57" t="s">
        <v>202</v>
      </c>
      <c r="E105" s="57" t="s">
        <v>203</v>
      </c>
      <c r="F105" s="79">
        <v>1</v>
      </c>
      <c r="G105" s="57" t="s">
        <v>204</v>
      </c>
      <c r="H105" s="57" t="s">
        <v>15</v>
      </c>
      <c r="I105" s="40" t="s">
        <v>474</v>
      </c>
      <c r="J105" s="60">
        <v>30000</v>
      </c>
      <c r="K105" s="50">
        <v>795600</v>
      </c>
      <c r="L105" s="50">
        <v>1079417</v>
      </c>
      <c r="M105" s="63">
        <v>50000</v>
      </c>
      <c r="N105" s="12">
        <v>50000</v>
      </c>
      <c r="O105" s="14">
        <v>30000</v>
      </c>
      <c r="P105" s="23"/>
      <c r="Q105" s="96" t="s">
        <v>475</v>
      </c>
    </row>
    <row r="106" spans="1:17" ht="45">
      <c r="A106" s="26">
        <v>45</v>
      </c>
      <c r="B106" s="57" t="s">
        <v>931</v>
      </c>
      <c r="C106" s="57">
        <v>26648661</v>
      </c>
      <c r="D106" s="57" t="s">
        <v>932</v>
      </c>
      <c r="E106" s="57" t="s">
        <v>933</v>
      </c>
      <c r="F106" s="79">
        <v>1</v>
      </c>
      <c r="G106" s="57" t="s">
        <v>934</v>
      </c>
      <c r="H106" s="57" t="s">
        <v>8</v>
      </c>
      <c r="I106" s="57" t="s">
        <v>935</v>
      </c>
      <c r="J106" s="60">
        <v>100000</v>
      </c>
      <c r="K106" s="39">
        <v>1390000</v>
      </c>
      <c r="L106" s="39">
        <v>1658020</v>
      </c>
      <c r="M106" s="58">
        <v>200000</v>
      </c>
      <c r="N106" s="2">
        <v>200000</v>
      </c>
      <c r="O106" s="14">
        <v>50000</v>
      </c>
      <c r="P106" s="16"/>
      <c r="Q106" s="48" t="s">
        <v>995</v>
      </c>
    </row>
    <row r="107" spans="1:17" ht="33.75">
      <c r="A107" s="26">
        <v>46</v>
      </c>
      <c r="B107" s="57" t="s">
        <v>120</v>
      </c>
      <c r="C107" s="57">
        <v>26604205</v>
      </c>
      <c r="D107" s="57" t="s">
        <v>240</v>
      </c>
      <c r="E107" s="57" t="s">
        <v>186</v>
      </c>
      <c r="F107" s="79">
        <v>1</v>
      </c>
      <c r="G107" s="57" t="s">
        <v>121</v>
      </c>
      <c r="H107" s="57" t="s">
        <v>121</v>
      </c>
      <c r="I107" s="57" t="s">
        <v>241</v>
      </c>
      <c r="J107" s="60">
        <v>0</v>
      </c>
      <c r="K107" s="60">
        <v>0</v>
      </c>
      <c r="L107" s="69">
        <v>621558</v>
      </c>
      <c r="M107" s="70">
        <v>127464</v>
      </c>
      <c r="N107" s="2">
        <v>127464</v>
      </c>
      <c r="O107" s="14">
        <v>30000</v>
      </c>
      <c r="P107" s="16"/>
      <c r="Q107" s="91" t="s">
        <v>242</v>
      </c>
    </row>
    <row r="108" spans="1:17" ht="48">
      <c r="A108" s="26">
        <v>47</v>
      </c>
      <c r="B108" s="57" t="s">
        <v>40</v>
      </c>
      <c r="C108" s="57">
        <v>26549191</v>
      </c>
      <c r="D108" s="57" t="s">
        <v>200</v>
      </c>
      <c r="E108" s="57" t="s">
        <v>165</v>
      </c>
      <c r="F108" s="79">
        <v>1</v>
      </c>
      <c r="G108" s="57" t="s">
        <v>201</v>
      </c>
      <c r="H108" s="57" t="s">
        <v>15</v>
      </c>
      <c r="I108" s="64" t="s">
        <v>476</v>
      </c>
      <c r="J108" s="39">
        <v>30000</v>
      </c>
      <c r="K108" s="39">
        <v>634821</v>
      </c>
      <c r="L108" s="39">
        <v>833092</v>
      </c>
      <c r="M108" s="58">
        <v>49000</v>
      </c>
      <c r="N108" s="2">
        <v>49000</v>
      </c>
      <c r="O108" s="14">
        <v>30000</v>
      </c>
      <c r="P108" s="17"/>
      <c r="Q108" s="95" t="s">
        <v>477</v>
      </c>
    </row>
    <row r="109" spans="1:17" ht="48">
      <c r="A109" s="26">
        <v>48</v>
      </c>
      <c r="B109" s="57" t="s">
        <v>127</v>
      </c>
      <c r="C109" s="57">
        <v>28559738</v>
      </c>
      <c r="D109" s="57" t="s">
        <v>198</v>
      </c>
      <c r="E109" s="57" t="s">
        <v>165</v>
      </c>
      <c r="F109" s="79">
        <v>1</v>
      </c>
      <c r="G109" s="57" t="s">
        <v>199</v>
      </c>
      <c r="H109" s="57" t="s">
        <v>21</v>
      </c>
      <c r="I109" s="64" t="s">
        <v>478</v>
      </c>
      <c r="J109" s="39">
        <v>30000</v>
      </c>
      <c r="K109" s="39">
        <v>903025</v>
      </c>
      <c r="L109" s="39">
        <v>1090682</v>
      </c>
      <c r="M109" s="58">
        <v>50000</v>
      </c>
      <c r="N109" s="2">
        <v>50000</v>
      </c>
      <c r="O109" s="14">
        <v>30000</v>
      </c>
      <c r="P109" s="15"/>
      <c r="Q109" s="95" t="s">
        <v>477</v>
      </c>
    </row>
    <row r="110" spans="1:17" ht="132">
      <c r="A110" s="26">
        <v>49</v>
      </c>
      <c r="B110" s="57" t="s">
        <v>124</v>
      </c>
      <c r="C110" s="57">
        <v>27033597</v>
      </c>
      <c r="D110" s="57" t="s">
        <v>196</v>
      </c>
      <c r="E110" s="57" t="s">
        <v>153</v>
      </c>
      <c r="F110" s="79">
        <v>1</v>
      </c>
      <c r="G110" s="57" t="s">
        <v>197</v>
      </c>
      <c r="H110" s="57" t="s">
        <v>15</v>
      </c>
      <c r="I110" s="64" t="s">
        <v>479</v>
      </c>
      <c r="J110" s="39">
        <v>30000</v>
      </c>
      <c r="K110" s="39">
        <v>299410</v>
      </c>
      <c r="L110" s="39">
        <v>379652</v>
      </c>
      <c r="M110" s="58">
        <v>50000</v>
      </c>
      <c r="N110" s="2">
        <v>50000</v>
      </c>
      <c r="O110" s="14">
        <v>30000</v>
      </c>
      <c r="P110" s="16"/>
      <c r="Q110" s="95" t="s">
        <v>480</v>
      </c>
    </row>
    <row r="111" spans="1:17" ht="96">
      <c r="A111" s="26">
        <v>50</v>
      </c>
      <c r="B111" s="57" t="s">
        <v>191</v>
      </c>
      <c r="C111" s="57">
        <v>27001709</v>
      </c>
      <c r="D111" s="57" t="s">
        <v>192</v>
      </c>
      <c r="E111" s="57" t="s">
        <v>193</v>
      </c>
      <c r="F111" s="79">
        <v>1</v>
      </c>
      <c r="G111" s="57" t="s">
        <v>194</v>
      </c>
      <c r="H111" s="57" t="s">
        <v>15</v>
      </c>
      <c r="I111" s="64" t="s">
        <v>481</v>
      </c>
      <c r="J111" s="39">
        <v>0</v>
      </c>
      <c r="K111" s="39">
        <v>439868</v>
      </c>
      <c r="L111" s="39">
        <v>896241</v>
      </c>
      <c r="M111" s="58">
        <v>40000</v>
      </c>
      <c r="N111" s="2">
        <v>40000</v>
      </c>
      <c r="O111" s="14">
        <v>20000</v>
      </c>
      <c r="P111" s="17"/>
      <c r="Q111" s="96" t="s">
        <v>482</v>
      </c>
    </row>
    <row r="112" spans="1:17" ht="108">
      <c r="A112" s="26">
        <v>50</v>
      </c>
      <c r="B112" s="57" t="s">
        <v>191</v>
      </c>
      <c r="C112" s="57">
        <v>27001710</v>
      </c>
      <c r="D112" s="57" t="s">
        <v>991</v>
      </c>
      <c r="E112" s="57" t="s">
        <v>992</v>
      </c>
      <c r="F112" s="79">
        <v>2</v>
      </c>
      <c r="G112" s="57" t="s">
        <v>195</v>
      </c>
      <c r="H112" s="40" t="s">
        <v>15</v>
      </c>
      <c r="I112" s="64" t="s">
        <v>483</v>
      </c>
      <c r="J112" s="39">
        <v>0</v>
      </c>
      <c r="K112" s="39">
        <v>240043</v>
      </c>
      <c r="L112" s="39">
        <v>573703</v>
      </c>
      <c r="M112" s="35">
        <v>10000</v>
      </c>
      <c r="N112" s="2">
        <v>10000</v>
      </c>
      <c r="O112" s="14">
        <v>10000</v>
      </c>
      <c r="P112" s="17"/>
      <c r="Q112" s="95" t="s">
        <v>484</v>
      </c>
    </row>
    <row r="113" spans="1:17" ht="112.5">
      <c r="A113" s="26">
        <v>51</v>
      </c>
      <c r="B113" s="57" t="s">
        <v>116</v>
      </c>
      <c r="C113" s="57">
        <v>831212</v>
      </c>
      <c r="D113" s="57" t="s">
        <v>936</v>
      </c>
      <c r="E113" s="79" t="s">
        <v>203</v>
      </c>
      <c r="F113" s="79">
        <v>1</v>
      </c>
      <c r="G113" s="57" t="s">
        <v>937</v>
      </c>
      <c r="H113" s="57" t="s">
        <v>12</v>
      </c>
      <c r="I113" s="40" t="s">
        <v>938</v>
      </c>
      <c r="J113" s="39">
        <v>0</v>
      </c>
      <c r="K113" s="39">
        <v>3427000</v>
      </c>
      <c r="L113" s="39">
        <v>3511000</v>
      </c>
      <c r="M113" s="58">
        <v>483500</v>
      </c>
      <c r="N113" s="2">
        <v>0</v>
      </c>
      <c r="O113" s="14">
        <v>0</v>
      </c>
      <c r="P113" s="17"/>
      <c r="Q113" s="48" t="s">
        <v>939</v>
      </c>
    </row>
    <row r="114" spans="1:17" ht="112.5">
      <c r="A114" s="26">
        <v>51</v>
      </c>
      <c r="B114" s="57" t="s">
        <v>116</v>
      </c>
      <c r="C114" s="57">
        <v>831212</v>
      </c>
      <c r="D114" s="57" t="s">
        <v>936</v>
      </c>
      <c r="E114" s="79" t="s">
        <v>203</v>
      </c>
      <c r="F114" s="79">
        <v>2</v>
      </c>
      <c r="G114" s="57" t="s">
        <v>940</v>
      </c>
      <c r="H114" s="57" t="s">
        <v>31</v>
      </c>
      <c r="I114" s="40" t="s">
        <v>941</v>
      </c>
      <c r="J114" s="39">
        <v>0</v>
      </c>
      <c r="K114" s="39">
        <v>753000</v>
      </c>
      <c r="L114" s="39">
        <v>806000</v>
      </c>
      <c r="M114" s="58">
        <v>151000</v>
      </c>
      <c r="N114" s="2">
        <v>0</v>
      </c>
      <c r="O114" s="14">
        <v>0</v>
      </c>
      <c r="P114" s="16"/>
      <c r="Q114" s="93" t="s">
        <v>942</v>
      </c>
    </row>
    <row r="115" spans="1:17" ht="96">
      <c r="A115" s="26">
        <v>52</v>
      </c>
      <c r="B115" s="57" t="s">
        <v>94</v>
      </c>
      <c r="C115" s="57">
        <v>63125137</v>
      </c>
      <c r="D115" s="57" t="s">
        <v>867</v>
      </c>
      <c r="E115" s="57" t="s">
        <v>203</v>
      </c>
      <c r="F115" s="79">
        <v>1</v>
      </c>
      <c r="G115" s="86" t="s">
        <v>868</v>
      </c>
      <c r="H115" s="57" t="s">
        <v>9</v>
      </c>
      <c r="I115" s="40" t="s">
        <v>869</v>
      </c>
      <c r="J115" s="39">
        <v>265000</v>
      </c>
      <c r="K115" s="46">
        <v>2109000</v>
      </c>
      <c r="L115" s="71">
        <v>3676447</v>
      </c>
      <c r="M115" s="72">
        <v>400000</v>
      </c>
      <c r="N115" s="12">
        <v>265000</v>
      </c>
      <c r="O115" s="14">
        <v>200000</v>
      </c>
      <c r="P115" s="15"/>
      <c r="Q115" s="95" t="s">
        <v>870</v>
      </c>
    </row>
    <row r="116" spans="1:17" ht="84">
      <c r="A116" s="31">
        <v>52</v>
      </c>
      <c r="B116" s="57" t="s">
        <v>94</v>
      </c>
      <c r="C116" s="57">
        <v>63125137</v>
      </c>
      <c r="D116" s="57" t="s">
        <v>867</v>
      </c>
      <c r="E116" s="57" t="s">
        <v>203</v>
      </c>
      <c r="F116" s="79">
        <v>2</v>
      </c>
      <c r="G116" s="87" t="s">
        <v>871</v>
      </c>
      <c r="H116" s="57" t="s">
        <v>10</v>
      </c>
      <c r="I116" s="57" t="s">
        <v>872</v>
      </c>
      <c r="J116" s="55">
        <v>150000</v>
      </c>
      <c r="K116" s="39">
        <v>3018541</v>
      </c>
      <c r="L116" s="39">
        <v>3810833</v>
      </c>
      <c r="M116" s="58">
        <v>400000</v>
      </c>
      <c r="N116" s="2">
        <v>150000</v>
      </c>
      <c r="O116" s="14">
        <v>100000</v>
      </c>
      <c r="P116" s="15"/>
      <c r="Q116" s="95" t="s">
        <v>998</v>
      </c>
    </row>
    <row r="117" spans="1:17" ht="60">
      <c r="A117" s="31">
        <v>52</v>
      </c>
      <c r="B117" s="57" t="s">
        <v>94</v>
      </c>
      <c r="C117" s="57">
        <v>63125137</v>
      </c>
      <c r="D117" s="57" t="s">
        <v>867</v>
      </c>
      <c r="E117" s="57" t="s">
        <v>203</v>
      </c>
      <c r="F117" s="79">
        <v>3</v>
      </c>
      <c r="G117" s="86" t="s">
        <v>873</v>
      </c>
      <c r="H117" s="57" t="s">
        <v>30</v>
      </c>
      <c r="I117" s="57" t="s">
        <v>874</v>
      </c>
      <c r="J117" s="5">
        <v>0</v>
      </c>
      <c r="K117" s="39">
        <v>1024637</v>
      </c>
      <c r="L117" s="39">
        <v>1589252</v>
      </c>
      <c r="M117" s="58">
        <v>350000</v>
      </c>
      <c r="N117" s="2">
        <v>133000</v>
      </c>
      <c r="O117" s="14">
        <v>40000</v>
      </c>
      <c r="P117" s="15"/>
      <c r="Q117" s="95" t="s">
        <v>875</v>
      </c>
    </row>
    <row r="118" spans="1:17" ht="108">
      <c r="A118" s="31">
        <v>52</v>
      </c>
      <c r="B118" s="57" t="s">
        <v>94</v>
      </c>
      <c r="C118" s="57">
        <v>63125137</v>
      </c>
      <c r="D118" s="57" t="s">
        <v>867</v>
      </c>
      <c r="E118" s="57" t="s">
        <v>203</v>
      </c>
      <c r="F118" s="79">
        <v>4</v>
      </c>
      <c r="G118" s="86" t="s">
        <v>876</v>
      </c>
      <c r="H118" s="57" t="s">
        <v>9</v>
      </c>
      <c r="I118" s="57" t="s">
        <v>877</v>
      </c>
      <c r="J118" s="55">
        <v>165000</v>
      </c>
      <c r="K118" s="39">
        <v>943000</v>
      </c>
      <c r="L118" s="39">
        <v>1467968</v>
      </c>
      <c r="M118" s="58">
        <v>350000</v>
      </c>
      <c r="N118" s="2">
        <v>165000</v>
      </c>
      <c r="O118" s="14">
        <v>90000</v>
      </c>
      <c r="P118" s="16"/>
      <c r="Q118" s="95" t="s">
        <v>1002</v>
      </c>
    </row>
    <row r="119" spans="1:17" ht="60">
      <c r="A119" s="26">
        <v>52</v>
      </c>
      <c r="B119" s="57" t="s">
        <v>94</v>
      </c>
      <c r="C119" s="57">
        <v>63125137</v>
      </c>
      <c r="D119" s="57" t="s">
        <v>867</v>
      </c>
      <c r="E119" s="57" t="s">
        <v>203</v>
      </c>
      <c r="F119" s="79">
        <v>5</v>
      </c>
      <c r="G119" s="87" t="s">
        <v>878</v>
      </c>
      <c r="H119" s="57" t="s">
        <v>95</v>
      </c>
      <c r="I119" s="40" t="s">
        <v>879</v>
      </c>
      <c r="J119" s="39">
        <v>0</v>
      </c>
      <c r="K119" s="39">
        <v>2914518</v>
      </c>
      <c r="L119" s="39">
        <v>1327571</v>
      </c>
      <c r="M119" s="58">
        <v>200000</v>
      </c>
      <c r="N119" s="2">
        <v>0</v>
      </c>
      <c r="O119" s="14">
        <v>0</v>
      </c>
      <c r="P119" s="15"/>
      <c r="Q119" s="95" t="s">
        <v>1003</v>
      </c>
    </row>
    <row r="120" spans="1:17" ht="48">
      <c r="A120" s="26">
        <v>53</v>
      </c>
      <c r="B120" s="57" t="s">
        <v>118</v>
      </c>
      <c r="C120" s="57">
        <v>22833404</v>
      </c>
      <c r="D120" s="57" t="s">
        <v>188</v>
      </c>
      <c r="E120" s="79" t="s">
        <v>189</v>
      </c>
      <c r="F120" s="79">
        <v>1</v>
      </c>
      <c r="G120" s="57" t="s">
        <v>190</v>
      </c>
      <c r="H120" s="57" t="s">
        <v>21</v>
      </c>
      <c r="I120" s="40" t="s">
        <v>485</v>
      </c>
      <c r="J120" s="39">
        <v>30000</v>
      </c>
      <c r="K120" s="39">
        <v>594123</v>
      </c>
      <c r="L120" s="39">
        <v>798105</v>
      </c>
      <c r="M120" s="45">
        <v>50000</v>
      </c>
      <c r="N120" s="14">
        <v>50000</v>
      </c>
      <c r="O120" s="14">
        <v>30000</v>
      </c>
      <c r="P120" s="17"/>
      <c r="Q120" s="95" t="s">
        <v>477</v>
      </c>
    </row>
    <row r="121" spans="1:17" ht="109.5">
      <c r="A121" s="27">
        <v>54</v>
      </c>
      <c r="B121" s="57" t="s">
        <v>64</v>
      </c>
      <c r="C121" s="57">
        <v>26645505</v>
      </c>
      <c r="D121" s="57" t="s">
        <v>185</v>
      </c>
      <c r="E121" s="57" t="s">
        <v>186</v>
      </c>
      <c r="F121" s="79">
        <v>1</v>
      </c>
      <c r="G121" s="57" t="s">
        <v>187</v>
      </c>
      <c r="H121" s="57" t="s">
        <v>15</v>
      </c>
      <c r="I121" s="64" t="s">
        <v>642</v>
      </c>
      <c r="J121" s="39">
        <v>30000</v>
      </c>
      <c r="K121" s="51">
        <v>603000</v>
      </c>
      <c r="L121" s="51">
        <v>1312000</v>
      </c>
      <c r="M121" s="83">
        <v>50000</v>
      </c>
      <c r="N121" s="2">
        <v>50000</v>
      </c>
      <c r="O121" s="14">
        <v>30000</v>
      </c>
      <c r="P121" s="17"/>
      <c r="Q121" s="95" t="s">
        <v>643</v>
      </c>
    </row>
    <row r="122" spans="1:17" ht="60">
      <c r="A122" s="27">
        <v>55</v>
      </c>
      <c r="B122" s="57" t="s">
        <v>100</v>
      </c>
      <c r="C122" s="57">
        <v>570931</v>
      </c>
      <c r="D122" s="57" t="s">
        <v>324</v>
      </c>
      <c r="E122" s="57" t="s">
        <v>325</v>
      </c>
      <c r="F122" s="79">
        <v>1</v>
      </c>
      <c r="G122" s="57" t="s">
        <v>326</v>
      </c>
      <c r="H122" s="57" t="s">
        <v>10</v>
      </c>
      <c r="I122" s="40" t="s">
        <v>327</v>
      </c>
      <c r="J122" s="39">
        <v>0</v>
      </c>
      <c r="K122" s="51">
        <v>1398500</v>
      </c>
      <c r="L122" s="51">
        <v>1448500</v>
      </c>
      <c r="M122" s="83">
        <v>50000</v>
      </c>
      <c r="N122" s="2">
        <v>50000</v>
      </c>
      <c r="O122" s="14">
        <v>50000</v>
      </c>
      <c r="P122" s="16"/>
      <c r="Q122" s="96" t="s">
        <v>360</v>
      </c>
    </row>
    <row r="123" spans="1:17" ht="48">
      <c r="A123" s="27">
        <v>55</v>
      </c>
      <c r="B123" s="57" t="s">
        <v>100</v>
      </c>
      <c r="C123" s="57">
        <v>570931</v>
      </c>
      <c r="D123" s="57" t="s">
        <v>324</v>
      </c>
      <c r="E123" s="57" t="s">
        <v>325</v>
      </c>
      <c r="F123" s="79">
        <v>2</v>
      </c>
      <c r="G123" s="57" t="s">
        <v>328</v>
      </c>
      <c r="H123" s="57" t="s">
        <v>101</v>
      </c>
      <c r="I123" s="40" t="s">
        <v>329</v>
      </c>
      <c r="J123" s="39">
        <v>50000</v>
      </c>
      <c r="K123" s="51">
        <v>1510000</v>
      </c>
      <c r="L123" s="51">
        <v>1510000</v>
      </c>
      <c r="M123" s="83">
        <v>50000</v>
      </c>
      <c r="N123" s="2">
        <v>50000</v>
      </c>
      <c r="O123" s="14">
        <v>50000</v>
      </c>
      <c r="P123" s="16"/>
      <c r="Q123" s="96" t="s">
        <v>359</v>
      </c>
    </row>
    <row r="124" spans="1:17" ht="38.25">
      <c r="A124" s="27">
        <v>55</v>
      </c>
      <c r="B124" s="57" t="s">
        <v>100</v>
      </c>
      <c r="C124" s="57">
        <v>570931</v>
      </c>
      <c r="D124" s="57" t="s">
        <v>324</v>
      </c>
      <c r="E124" s="57" t="s">
        <v>325</v>
      </c>
      <c r="F124" s="79">
        <v>3</v>
      </c>
      <c r="G124" s="57" t="s">
        <v>330</v>
      </c>
      <c r="H124" s="57" t="s">
        <v>28</v>
      </c>
      <c r="I124" s="40" t="s">
        <v>331</v>
      </c>
      <c r="J124" s="39">
        <v>50000</v>
      </c>
      <c r="K124" s="51">
        <v>1498000</v>
      </c>
      <c r="L124" s="51">
        <v>1498000</v>
      </c>
      <c r="M124" s="83">
        <v>50000</v>
      </c>
      <c r="N124" s="2">
        <v>50000</v>
      </c>
      <c r="O124" s="14">
        <v>50000</v>
      </c>
      <c r="P124" s="16"/>
      <c r="Q124" s="96" t="s">
        <v>358</v>
      </c>
    </row>
    <row r="125" spans="1:17" ht="72">
      <c r="A125" s="27">
        <v>55</v>
      </c>
      <c r="B125" s="57" t="s">
        <v>100</v>
      </c>
      <c r="C125" s="57">
        <v>570931</v>
      </c>
      <c r="D125" s="57" t="s">
        <v>324</v>
      </c>
      <c r="E125" s="57" t="s">
        <v>325</v>
      </c>
      <c r="F125" s="79">
        <v>4</v>
      </c>
      <c r="G125" s="57" t="s">
        <v>332</v>
      </c>
      <c r="H125" s="57" t="s">
        <v>13</v>
      </c>
      <c r="I125" s="40" t="s">
        <v>333</v>
      </c>
      <c r="J125" s="39">
        <v>97000</v>
      </c>
      <c r="K125" s="51">
        <v>2497000</v>
      </c>
      <c r="L125" s="51">
        <v>2500000</v>
      </c>
      <c r="M125" s="83">
        <v>150000</v>
      </c>
      <c r="N125" s="2">
        <v>100000</v>
      </c>
      <c r="O125" s="14">
        <v>90000</v>
      </c>
      <c r="P125" s="17"/>
      <c r="Q125" s="96" t="s">
        <v>357</v>
      </c>
    </row>
    <row r="126" spans="1:17" ht="72">
      <c r="A126" s="27">
        <v>55</v>
      </c>
      <c r="B126" s="57" t="s">
        <v>100</v>
      </c>
      <c r="C126" s="57">
        <v>570931</v>
      </c>
      <c r="D126" s="57" t="s">
        <v>324</v>
      </c>
      <c r="E126" s="57" t="s">
        <v>325</v>
      </c>
      <c r="F126" s="57">
        <v>5</v>
      </c>
      <c r="G126" s="57" t="s">
        <v>334</v>
      </c>
      <c r="H126" s="40" t="s">
        <v>33</v>
      </c>
      <c r="I126" s="40" t="s">
        <v>310</v>
      </c>
      <c r="J126" s="39">
        <v>0</v>
      </c>
      <c r="K126" s="51">
        <v>0</v>
      </c>
      <c r="L126" s="51">
        <v>426000</v>
      </c>
      <c r="M126" s="83">
        <v>50000</v>
      </c>
      <c r="N126" s="2">
        <v>20000</v>
      </c>
      <c r="O126" s="14">
        <v>0</v>
      </c>
      <c r="P126" s="17"/>
      <c r="Q126" s="96" t="s">
        <v>356</v>
      </c>
    </row>
    <row r="127" spans="1:17" ht="60">
      <c r="A127" s="27">
        <v>55</v>
      </c>
      <c r="B127" s="57" t="s">
        <v>100</v>
      </c>
      <c r="C127" s="57">
        <v>570931</v>
      </c>
      <c r="D127" s="57" t="s">
        <v>324</v>
      </c>
      <c r="E127" s="57" t="s">
        <v>325</v>
      </c>
      <c r="F127" s="79">
        <v>6</v>
      </c>
      <c r="G127" s="57" t="s">
        <v>335</v>
      </c>
      <c r="H127" s="57" t="s">
        <v>33</v>
      </c>
      <c r="I127" s="64" t="s">
        <v>336</v>
      </c>
      <c r="J127" s="39">
        <v>0</v>
      </c>
      <c r="K127" s="51">
        <v>1512000</v>
      </c>
      <c r="L127" s="51">
        <v>1512000</v>
      </c>
      <c r="M127" s="83">
        <v>50000</v>
      </c>
      <c r="N127" s="2">
        <v>20000</v>
      </c>
      <c r="O127" s="14">
        <v>0</v>
      </c>
      <c r="P127" s="16"/>
      <c r="Q127" s="96" t="s">
        <v>355</v>
      </c>
    </row>
    <row r="128" spans="1:17" ht="84">
      <c r="A128" s="27">
        <v>55</v>
      </c>
      <c r="B128" s="57" t="s">
        <v>100</v>
      </c>
      <c r="C128" s="57">
        <v>570931</v>
      </c>
      <c r="D128" s="57" t="s">
        <v>324</v>
      </c>
      <c r="E128" s="57" t="s">
        <v>325</v>
      </c>
      <c r="F128" s="79">
        <v>7</v>
      </c>
      <c r="G128" s="57" t="s">
        <v>337</v>
      </c>
      <c r="H128" s="79" t="s">
        <v>33</v>
      </c>
      <c r="I128" s="40" t="s">
        <v>338</v>
      </c>
      <c r="J128" s="39">
        <v>30000</v>
      </c>
      <c r="K128" s="51">
        <v>560000</v>
      </c>
      <c r="L128" s="51">
        <v>580000</v>
      </c>
      <c r="M128" s="83">
        <v>50000</v>
      </c>
      <c r="N128" s="2">
        <v>20000</v>
      </c>
      <c r="O128" s="14">
        <v>0</v>
      </c>
      <c r="P128" s="17"/>
      <c r="Q128" s="96" t="s">
        <v>354</v>
      </c>
    </row>
    <row r="129" spans="1:17" ht="72">
      <c r="A129" s="27">
        <v>55</v>
      </c>
      <c r="B129" s="57" t="s">
        <v>100</v>
      </c>
      <c r="C129" s="57">
        <v>570931</v>
      </c>
      <c r="D129" s="57" t="s">
        <v>324</v>
      </c>
      <c r="E129" s="57" t="s">
        <v>325</v>
      </c>
      <c r="F129" s="79">
        <v>8</v>
      </c>
      <c r="G129" s="57" t="s">
        <v>339</v>
      </c>
      <c r="H129" s="57" t="s">
        <v>10</v>
      </c>
      <c r="I129" s="40" t="s">
        <v>340</v>
      </c>
      <c r="J129" s="39">
        <v>0</v>
      </c>
      <c r="K129" s="39">
        <v>460000</v>
      </c>
      <c r="L129" s="39">
        <v>460000</v>
      </c>
      <c r="M129" s="58">
        <v>50000</v>
      </c>
      <c r="N129" s="2">
        <v>20000</v>
      </c>
      <c r="O129" s="14">
        <v>0</v>
      </c>
      <c r="P129" s="17"/>
      <c r="Q129" s="97" t="s">
        <v>353</v>
      </c>
    </row>
    <row r="130" spans="1:17" ht="84">
      <c r="A130" s="27">
        <v>56</v>
      </c>
      <c r="B130" s="57" t="s">
        <v>181</v>
      </c>
      <c r="C130" s="57">
        <v>26993392</v>
      </c>
      <c r="D130" s="57" t="s">
        <v>182</v>
      </c>
      <c r="E130" s="57" t="s">
        <v>183</v>
      </c>
      <c r="F130" s="57">
        <v>1</v>
      </c>
      <c r="G130" s="57" t="s">
        <v>184</v>
      </c>
      <c r="H130" s="40" t="s">
        <v>21</v>
      </c>
      <c r="I130" s="57" t="s">
        <v>486</v>
      </c>
      <c r="J130" s="39">
        <v>0</v>
      </c>
      <c r="K130" s="39">
        <v>0</v>
      </c>
      <c r="L130" s="39">
        <v>220040</v>
      </c>
      <c r="M130" s="58">
        <v>50000</v>
      </c>
      <c r="N130" s="12">
        <v>50000</v>
      </c>
      <c r="O130" s="14">
        <v>30000</v>
      </c>
      <c r="P130" s="17"/>
      <c r="Q130" s="95" t="s">
        <v>487</v>
      </c>
    </row>
    <row r="131" spans="1:17" ht="57.75" customHeight="1">
      <c r="A131" s="27">
        <v>57</v>
      </c>
      <c r="B131" s="57" t="s">
        <v>89</v>
      </c>
      <c r="C131" s="57">
        <v>25026259</v>
      </c>
      <c r="D131" s="57" t="s">
        <v>292</v>
      </c>
      <c r="E131" s="57" t="s">
        <v>160</v>
      </c>
      <c r="F131" s="79">
        <v>1</v>
      </c>
      <c r="G131" s="57" t="s">
        <v>293</v>
      </c>
      <c r="H131" s="57" t="s">
        <v>22</v>
      </c>
      <c r="I131" s="40" t="s">
        <v>294</v>
      </c>
      <c r="J131" s="39">
        <v>0</v>
      </c>
      <c r="K131" s="71">
        <v>3250000</v>
      </c>
      <c r="L131" s="46">
        <v>3414500</v>
      </c>
      <c r="M131" s="45">
        <v>264000</v>
      </c>
      <c r="N131" s="12">
        <v>0</v>
      </c>
      <c r="O131" s="14">
        <v>0</v>
      </c>
      <c r="P131" s="17"/>
      <c r="Q131" s="91" t="s">
        <v>820</v>
      </c>
    </row>
    <row r="132" spans="1:17" ht="51">
      <c r="A132" s="27">
        <v>58</v>
      </c>
      <c r="B132" s="57" t="s">
        <v>87</v>
      </c>
      <c r="C132" s="57">
        <v>26661306</v>
      </c>
      <c r="D132" s="57" t="s">
        <v>341</v>
      </c>
      <c r="E132" s="57" t="s">
        <v>203</v>
      </c>
      <c r="F132" s="79">
        <v>1</v>
      </c>
      <c r="G132" s="57" t="s">
        <v>342</v>
      </c>
      <c r="H132" s="57" t="s">
        <v>5</v>
      </c>
      <c r="I132" s="40" t="s">
        <v>343</v>
      </c>
      <c r="J132" s="39">
        <v>100000</v>
      </c>
      <c r="K132" s="46">
        <v>711600</v>
      </c>
      <c r="L132" s="46">
        <v>1047200</v>
      </c>
      <c r="M132" s="45">
        <v>275000</v>
      </c>
      <c r="N132" s="12">
        <v>0</v>
      </c>
      <c r="O132" s="14">
        <v>0</v>
      </c>
      <c r="P132" s="17"/>
      <c r="Q132" s="98" t="s">
        <v>352</v>
      </c>
    </row>
    <row r="133" spans="1:17" ht="60">
      <c r="A133" s="26">
        <v>59</v>
      </c>
      <c r="B133" s="57" t="s">
        <v>91</v>
      </c>
      <c r="C133" s="57">
        <v>44554559</v>
      </c>
      <c r="D133" s="57" t="s">
        <v>422</v>
      </c>
      <c r="E133" s="57" t="s">
        <v>206</v>
      </c>
      <c r="F133" s="79">
        <v>1</v>
      </c>
      <c r="G133" s="57" t="s">
        <v>423</v>
      </c>
      <c r="H133" s="40" t="s">
        <v>9</v>
      </c>
      <c r="I133" s="3" t="s">
        <v>999</v>
      </c>
      <c r="J133" s="39">
        <v>250000</v>
      </c>
      <c r="K133" s="39">
        <v>2932920</v>
      </c>
      <c r="L133" s="46">
        <v>2843920</v>
      </c>
      <c r="M133" s="45">
        <v>417000</v>
      </c>
      <c r="N133" s="14">
        <v>347000</v>
      </c>
      <c r="O133" s="14">
        <v>200000</v>
      </c>
      <c r="P133" s="15"/>
      <c r="Q133" s="95" t="s">
        <v>880</v>
      </c>
    </row>
    <row r="134" spans="1:17" ht="48">
      <c r="A134" s="27">
        <v>59</v>
      </c>
      <c r="B134" s="57" t="s">
        <v>91</v>
      </c>
      <c r="C134" s="57">
        <v>44554559</v>
      </c>
      <c r="D134" s="57" t="s">
        <v>422</v>
      </c>
      <c r="E134" s="57" t="s">
        <v>206</v>
      </c>
      <c r="F134" s="79">
        <v>2</v>
      </c>
      <c r="G134" s="57" t="s">
        <v>424</v>
      </c>
      <c r="H134" s="57" t="s">
        <v>10</v>
      </c>
      <c r="I134" s="57" t="s">
        <v>425</v>
      </c>
      <c r="J134" s="55">
        <v>100000</v>
      </c>
      <c r="K134" s="39">
        <v>1737000</v>
      </c>
      <c r="L134" s="50">
        <v>2786860</v>
      </c>
      <c r="M134" s="63">
        <v>193000</v>
      </c>
      <c r="N134" s="14">
        <v>193000</v>
      </c>
      <c r="O134" s="14">
        <v>80000</v>
      </c>
      <c r="P134" s="15"/>
      <c r="Q134" s="95" t="s">
        <v>443</v>
      </c>
    </row>
    <row r="135" spans="1:17" ht="108">
      <c r="A135" s="28">
        <v>59</v>
      </c>
      <c r="B135" s="57" t="s">
        <v>91</v>
      </c>
      <c r="C135" s="57">
        <v>44554559</v>
      </c>
      <c r="D135" s="57" t="s">
        <v>422</v>
      </c>
      <c r="E135" s="57" t="s">
        <v>206</v>
      </c>
      <c r="F135" s="79">
        <v>3</v>
      </c>
      <c r="G135" s="57" t="s">
        <v>426</v>
      </c>
      <c r="H135" s="57" t="s">
        <v>6</v>
      </c>
      <c r="I135" s="57" t="s">
        <v>427</v>
      </c>
      <c r="J135" s="55">
        <v>0</v>
      </c>
      <c r="K135" s="39">
        <v>0</v>
      </c>
      <c r="L135" s="54">
        <v>1143000</v>
      </c>
      <c r="M135" s="68">
        <v>150640</v>
      </c>
      <c r="N135" s="2">
        <v>150000</v>
      </c>
      <c r="O135" s="14">
        <v>30000</v>
      </c>
      <c r="P135" s="15"/>
      <c r="Q135" s="95" t="s">
        <v>444</v>
      </c>
    </row>
    <row r="136" spans="1:17" ht="67.5">
      <c r="A136" s="36">
        <v>60</v>
      </c>
      <c r="B136" s="57" t="s">
        <v>821</v>
      </c>
      <c r="C136" s="57">
        <v>63778718</v>
      </c>
      <c r="D136" s="57" t="s">
        <v>822</v>
      </c>
      <c r="E136" s="57" t="s">
        <v>823</v>
      </c>
      <c r="F136" s="79">
        <v>1</v>
      </c>
      <c r="G136" s="57" t="s">
        <v>794</v>
      </c>
      <c r="H136" s="57" t="s">
        <v>14</v>
      </c>
      <c r="I136" s="86" t="s">
        <v>824</v>
      </c>
      <c r="J136" s="39">
        <v>0</v>
      </c>
      <c r="K136" s="39">
        <v>719830</v>
      </c>
      <c r="L136" s="46">
        <v>1448730</v>
      </c>
      <c r="M136" s="45">
        <v>67000</v>
      </c>
      <c r="N136" s="12">
        <v>67000</v>
      </c>
      <c r="O136" s="14">
        <v>50000</v>
      </c>
      <c r="P136" s="16"/>
      <c r="Q136" s="91" t="s">
        <v>825</v>
      </c>
    </row>
    <row r="137" spans="1:17" ht="56.25">
      <c r="A137" s="26">
        <v>61</v>
      </c>
      <c r="B137" s="57" t="s">
        <v>37</v>
      </c>
      <c r="C137" s="57">
        <v>27038645</v>
      </c>
      <c r="D137" s="57" t="s">
        <v>344</v>
      </c>
      <c r="E137" s="57" t="s">
        <v>345</v>
      </c>
      <c r="F137" s="79">
        <v>1</v>
      </c>
      <c r="G137" s="57" t="s">
        <v>346</v>
      </c>
      <c r="H137" s="57" t="s">
        <v>28</v>
      </c>
      <c r="I137" s="40" t="s">
        <v>347</v>
      </c>
      <c r="J137" s="39">
        <v>50000</v>
      </c>
      <c r="K137" s="39">
        <v>1200000</v>
      </c>
      <c r="L137" s="46">
        <v>1368800</v>
      </c>
      <c r="M137" s="45">
        <v>210000</v>
      </c>
      <c r="N137" s="12">
        <v>70000</v>
      </c>
      <c r="O137" s="14">
        <v>40000</v>
      </c>
      <c r="P137" s="16"/>
      <c r="Q137" s="98" t="s">
        <v>351</v>
      </c>
    </row>
    <row r="138" spans="1:17" ht="45">
      <c r="A138" s="26">
        <v>61</v>
      </c>
      <c r="B138" s="57" t="s">
        <v>37</v>
      </c>
      <c r="C138" s="57">
        <v>27038645</v>
      </c>
      <c r="D138" s="3" t="s">
        <v>344</v>
      </c>
      <c r="E138" s="3" t="s">
        <v>345</v>
      </c>
      <c r="F138" s="79">
        <v>2</v>
      </c>
      <c r="G138" s="57" t="s">
        <v>348</v>
      </c>
      <c r="H138" s="57" t="s">
        <v>10</v>
      </c>
      <c r="I138" s="40" t="s">
        <v>349</v>
      </c>
      <c r="J138" s="39">
        <v>30000</v>
      </c>
      <c r="K138" s="39">
        <v>635000</v>
      </c>
      <c r="L138" s="39">
        <v>635500</v>
      </c>
      <c r="M138" s="58">
        <v>193100</v>
      </c>
      <c r="N138" s="2">
        <v>0</v>
      </c>
      <c r="O138" s="14">
        <v>0</v>
      </c>
      <c r="P138" s="17"/>
      <c r="Q138" s="98" t="s">
        <v>350</v>
      </c>
    </row>
    <row r="139" spans="1:17" ht="63.75">
      <c r="A139" s="26">
        <v>62</v>
      </c>
      <c r="B139" s="57" t="s">
        <v>75</v>
      </c>
      <c r="C139" s="57">
        <v>26595249</v>
      </c>
      <c r="D139" s="57" t="s">
        <v>366</v>
      </c>
      <c r="E139" s="57" t="s">
        <v>367</v>
      </c>
      <c r="F139" s="79">
        <v>1</v>
      </c>
      <c r="G139" s="57" t="s">
        <v>368</v>
      </c>
      <c r="H139" s="57" t="s">
        <v>6</v>
      </c>
      <c r="I139" s="64" t="s">
        <v>369</v>
      </c>
      <c r="J139" s="39">
        <v>50000</v>
      </c>
      <c r="K139" s="39">
        <v>317000</v>
      </c>
      <c r="L139" s="39">
        <v>403500</v>
      </c>
      <c r="M139" s="58">
        <v>121050</v>
      </c>
      <c r="N139" s="2">
        <v>20000</v>
      </c>
      <c r="O139" s="14">
        <v>20000</v>
      </c>
      <c r="P139" s="17"/>
      <c r="Q139" s="98" t="s">
        <v>370</v>
      </c>
    </row>
    <row r="140" spans="1:17" ht="90">
      <c r="A140" s="26">
        <v>62</v>
      </c>
      <c r="B140" s="57" t="s">
        <v>75</v>
      </c>
      <c r="C140" s="57">
        <v>26595249</v>
      </c>
      <c r="D140" s="3" t="s">
        <v>366</v>
      </c>
      <c r="E140" s="3" t="s">
        <v>367</v>
      </c>
      <c r="F140" s="79">
        <v>2</v>
      </c>
      <c r="G140" s="57" t="s">
        <v>371</v>
      </c>
      <c r="H140" s="57" t="s">
        <v>5</v>
      </c>
      <c r="I140" s="64" t="s">
        <v>372</v>
      </c>
      <c r="J140" s="39">
        <v>50000</v>
      </c>
      <c r="K140" s="39">
        <v>484818</v>
      </c>
      <c r="L140" s="39">
        <v>580300</v>
      </c>
      <c r="M140" s="58">
        <v>174090</v>
      </c>
      <c r="N140" s="2">
        <v>50000</v>
      </c>
      <c r="O140" s="14">
        <v>30000</v>
      </c>
      <c r="P140" s="15"/>
      <c r="Q140" s="98" t="s">
        <v>373</v>
      </c>
    </row>
    <row r="141" spans="1:17" ht="56.25">
      <c r="A141" s="26">
        <v>63</v>
      </c>
      <c r="B141" s="57" t="s">
        <v>1</v>
      </c>
      <c r="C141" s="57">
        <v>68299761</v>
      </c>
      <c r="D141" s="57" t="s">
        <v>178</v>
      </c>
      <c r="E141" s="57" t="s">
        <v>179</v>
      </c>
      <c r="F141" s="79">
        <v>1</v>
      </c>
      <c r="G141" s="57" t="s">
        <v>180</v>
      </c>
      <c r="H141" s="57" t="s">
        <v>21</v>
      </c>
      <c r="I141" s="40" t="s">
        <v>488</v>
      </c>
      <c r="J141" s="51">
        <v>0</v>
      </c>
      <c r="K141" s="51">
        <v>435016</v>
      </c>
      <c r="L141" s="51">
        <v>345022</v>
      </c>
      <c r="M141" s="83">
        <v>50000</v>
      </c>
      <c r="N141" s="12">
        <v>40000</v>
      </c>
      <c r="O141" s="14">
        <v>30000</v>
      </c>
      <c r="P141" s="17"/>
      <c r="Q141" s="48" t="s">
        <v>489</v>
      </c>
    </row>
    <row r="142" spans="1:17" ht="67.5">
      <c r="A142" s="26">
        <v>64</v>
      </c>
      <c r="B142" s="57" t="s">
        <v>176</v>
      </c>
      <c r="C142" s="57">
        <v>26523299</v>
      </c>
      <c r="D142" s="57" t="s">
        <v>174</v>
      </c>
      <c r="E142" s="57" t="s">
        <v>175</v>
      </c>
      <c r="F142" s="79">
        <v>1</v>
      </c>
      <c r="G142" s="57" t="s">
        <v>177</v>
      </c>
      <c r="H142" s="57" t="s">
        <v>15</v>
      </c>
      <c r="I142" s="64" t="s">
        <v>490</v>
      </c>
      <c r="J142" s="51">
        <v>30000</v>
      </c>
      <c r="K142" s="51">
        <v>842500</v>
      </c>
      <c r="L142" s="51">
        <v>842500</v>
      </c>
      <c r="M142" s="83">
        <v>50000</v>
      </c>
      <c r="N142" s="12">
        <v>50000</v>
      </c>
      <c r="O142" s="14">
        <v>30000</v>
      </c>
      <c r="P142" s="17"/>
      <c r="Q142" s="48" t="s">
        <v>491</v>
      </c>
    </row>
    <row r="143" spans="1:17" ht="96">
      <c r="A143" s="26">
        <v>65</v>
      </c>
      <c r="B143" s="57" t="s">
        <v>59</v>
      </c>
      <c r="C143" s="57">
        <v>65650701</v>
      </c>
      <c r="D143" s="57" t="s">
        <v>428</v>
      </c>
      <c r="E143" s="57" t="s">
        <v>173</v>
      </c>
      <c r="F143" s="79">
        <v>1</v>
      </c>
      <c r="G143" s="57" t="s">
        <v>429</v>
      </c>
      <c r="H143" s="57" t="s">
        <v>9</v>
      </c>
      <c r="I143" s="40" t="s">
        <v>1000</v>
      </c>
      <c r="J143" s="51">
        <v>100000</v>
      </c>
      <c r="K143" s="51">
        <v>1219500</v>
      </c>
      <c r="L143" s="51">
        <v>2089092</v>
      </c>
      <c r="M143" s="83">
        <v>291752</v>
      </c>
      <c r="N143" s="12">
        <v>100000</v>
      </c>
      <c r="O143" s="14">
        <v>80000</v>
      </c>
      <c r="P143" s="17"/>
      <c r="Q143" s="95" t="s">
        <v>441</v>
      </c>
    </row>
    <row r="144" spans="1:17" ht="144">
      <c r="A144" s="26">
        <v>65</v>
      </c>
      <c r="B144" s="57" t="s">
        <v>59</v>
      </c>
      <c r="C144" s="57">
        <v>65650701</v>
      </c>
      <c r="D144" s="57" t="s">
        <v>428</v>
      </c>
      <c r="E144" s="57" t="s">
        <v>173</v>
      </c>
      <c r="F144" s="79">
        <v>2</v>
      </c>
      <c r="G144" s="57" t="s">
        <v>430</v>
      </c>
      <c r="H144" s="57" t="s">
        <v>10</v>
      </c>
      <c r="I144" s="40" t="s">
        <v>431</v>
      </c>
      <c r="J144" s="39">
        <v>50000</v>
      </c>
      <c r="K144" s="39">
        <v>627820</v>
      </c>
      <c r="L144" s="39">
        <v>1227668</v>
      </c>
      <c r="M144" s="58">
        <v>85000</v>
      </c>
      <c r="N144" s="2">
        <v>0</v>
      </c>
      <c r="O144" s="14">
        <v>0</v>
      </c>
      <c r="P144" s="16"/>
      <c r="Q144" s="95" t="s">
        <v>440</v>
      </c>
    </row>
    <row r="145" spans="1:17" ht="96">
      <c r="A145" s="26">
        <v>65</v>
      </c>
      <c r="B145" s="57" t="s">
        <v>59</v>
      </c>
      <c r="C145" s="57">
        <v>65650701</v>
      </c>
      <c r="D145" s="57" t="s">
        <v>428</v>
      </c>
      <c r="E145" s="57" t="s">
        <v>173</v>
      </c>
      <c r="F145" s="79">
        <v>3</v>
      </c>
      <c r="G145" s="57" t="s">
        <v>432</v>
      </c>
      <c r="H145" s="57" t="s">
        <v>9</v>
      </c>
      <c r="I145" s="40" t="s">
        <v>1001</v>
      </c>
      <c r="J145" s="39">
        <v>200000</v>
      </c>
      <c r="K145" s="39">
        <v>2050885</v>
      </c>
      <c r="L145" s="39">
        <v>2875840</v>
      </c>
      <c r="M145" s="58">
        <v>550964</v>
      </c>
      <c r="N145" s="2">
        <v>396000</v>
      </c>
      <c r="O145" s="14">
        <v>150000</v>
      </c>
      <c r="P145" s="16"/>
      <c r="Q145" s="95" t="s">
        <v>439</v>
      </c>
    </row>
    <row r="146" spans="1:17" ht="84">
      <c r="A146" s="26">
        <v>65</v>
      </c>
      <c r="B146" s="57" t="s">
        <v>59</v>
      </c>
      <c r="C146" s="57">
        <v>65650701</v>
      </c>
      <c r="D146" s="57" t="s">
        <v>428</v>
      </c>
      <c r="E146" s="57" t="s">
        <v>173</v>
      </c>
      <c r="F146" s="79">
        <v>4</v>
      </c>
      <c r="G146" s="57" t="s">
        <v>434</v>
      </c>
      <c r="H146" s="57" t="s">
        <v>10</v>
      </c>
      <c r="I146" s="64" t="s">
        <v>435</v>
      </c>
      <c r="J146" s="39">
        <v>90000</v>
      </c>
      <c r="K146" s="39">
        <v>379000</v>
      </c>
      <c r="L146" s="42">
        <v>590603</v>
      </c>
      <c r="M146" s="44">
        <v>142285</v>
      </c>
      <c r="N146" s="2">
        <v>75000</v>
      </c>
      <c r="O146" s="14">
        <v>50000</v>
      </c>
      <c r="P146" s="17"/>
      <c r="Q146" s="95" t="s">
        <v>438</v>
      </c>
    </row>
    <row r="147" spans="1:17" ht="132">
      <c r="A147" s="26">
        <v>65</v>
      </c>
      <c r="B147" s="57" t="s">
        <v>59</v>
      </c>
      <c r="C147" s="57">
        <v>65650701</v>
      </c>
      <c r="D147" s="57" t="s">
        <v>428</v>
      </c>
      <c r="E147" s="57" t="s">
        <v>173</v>
      </c>
      <c r="F147" s="79">
        <v>5</v>
      </c>
      <c r="G147" s="57" t="s">
        <v>436</v>
      </c>
      <c r="H147" s="57" t="s">
        <v>28</v>
      </c>
      <c r="I147" s="40" t="s">
        <v>437</v>
      </c>
      <c r="J147" s="39">
        <v>0</v>
      </c>
      <c r="K147" s="39">
        <v>1001400</v>
      </c>
      <c r="L147" s="39">
        <v>1535800</v>
      </c>
      <c r="M147" s="45">
        <v>392000</v>
      </c>
      <c r="N147" s="2">
        <v>324000</v>
      </c>
      <c r="O147" s="14">
        <v>40000</v>
      </c>
      <c r="P147" s="18"/>
      <c r="Q147" s="95" t="s">
        <v>442</v>
      </c>
    </row>
    <row r="148" spans="1:17" ht="120">
      <c r="A148" s="26">
        <v>65</v>
      </c>
      <c r="B148" s="57" t="s">
        <v>59</v>
      </c>
      <c r="C148" s="57">
        <v>65650701</v>
      </c>
      <c r="D148" s="57" t="s">
        <v>428</v>
      </c>
      <c r="E148" s="57" t="s">
        <v>173</v>
      </c>
      <c r="F148" s="79">
        <v>6</v>
      </c>
      <c r="G148" s="57" t="s">
        <v>445</v>
      </c>
      <c r="H148" s="57" t="s">
        <v>28</v>
      </c>
      <c r="I148" s="40" t="s">
        <v>446</v>
      </c>
      <c r="J148" s="71">
        <v>30000</v>
      </c>
      <c r="K148" s="71">
        <v>939399</v>
      </c>
      <c r="L148" s="46">
        <v>1430800</v>
      </c>
      <c r="M148" s="45">
        <v>387000</v>
      </c>
      <c r="N148" s="2">
        <v>30000</v>
      </c>
      <c r="O148" s="14">
        <v>30000</v>
      </c>
      <c r="P148" s="15"/>
      <c r="Q148" s="95" t="s">
        <v>447</v>
      </c>
    </row>
    <row r="149" spans="1:17" ht="96">
      <c r="A149" s="26">
        <v>65</v>
      </c>
      <c r="B149" s="57" t="s">
        <v>59</v>
      </c>
      <c r="C149" s="57">
        <v>65650701</v>
      </c>
      <c r="D149" s="57" t="s">
        <v>428</v>
      </c>
      <c r="E149" s="57" t="s">
        <v>173</v>
      </c>
      <c r="F149" s="79">
        <v>7</v>
      </c>
      <c r="G149" s="57" t="s">
        <v>448</v>
      </c>
      <c r="H149" s="57" t="s">
        <v>28</v>
      </c>
      <c r="I149" s="40" t="s">
        <v>433</v>
      </c>
      <c r="J149" s="71">
        <v>30000</v>
      </c>
      <c r="K149" s="71">
        <v>988905</v>
      </c>
      <c r="L149" s="46">
        <v>2074065</v>
      </c>
      <c r="M149" s="45">
        <v>83648</v>
      </c>
      <c r="N149" s="2">
        <v>0</v>
      </c>
      <c r="O149" s="14">
        <v>0</v>
      </c>
      <c r="P149" s="18"/>
      <c r="Q149" s="95" t="s">
        <v>449</v>
      </c>
    </row>
    <row r="150" spans="1:17" ht="112.5">
      <c r="A150" s="26">
        <v>66</v>
      </c>
      <c r="B150" s="57" t="s">
        <v>125</v>
      </c>
      <c r="C150" s="57">
        <v>70828920</v>
      </c>
      <c r="D150" s="57" t="s">
        <v>682</v>
      </c>
      <c r="E150" s="57" t="s">
        <v>683</v>
      </c>
      <c r="F150" s="79">
        <v>1</v>
      </c>
      <c r="G150" s="57" t="s">
        <v>684</v>
      </c>
      <c r="H150" s="57" t="s">
        <v>10</v>
      </c>
      <c r="I150" s="40" t="s">
        <v>685</v>
      </c>
      <c r="J150" s="71">
        <v>0</v>
      </c>
      <c r="K150" s="71">
        <v>2074840</v>
      </c>
      <c r="L150" s="46">
        <v>2296600</v>
      </c>
      <c r="M150" s="45">
        <v>196600</v>
      </c>
      <c r="N150" s="2">
        <v>0</v>
      </c>
      <c r="O150" s="14">
        <v>0</v>
      </c>
      <c r="P150" s="18"/>
      <c r="Q150" s="93" t="s">
        <v>686</v>
      </c>
    </row>
    <row r="151" spans="1:17" ht="146.25">
      <c r="A151" s="26">
        <v>66</v>
      </c>
      <c r="B151" s="57" t="s">
        <v>125</v>
      </c>
      <c r="C151" s="57">
        <v>70828920</v>
      </c>
      <c r="D151" s="57" t="s">
        <v>682</v>
      </c>
      <c r="E151" s="57" t="s">
        <v>683</v>
      </c>
      <c r="F151" s="79">
        <v>2</v>
      </c>
      <c r="G151" s="57" t="s">
        <v>687</v>
      </c>
      <c r="H151" s="57" t="s">
        <v>6</v>
      </c>
      <c r="I151" s="40" t="s">
        <v>688</v>
      </c>
      <c r="J151" s="71">
        <v>0</v>
      </c>
      <c r="K151" s="71">
        <v>400000</v>
      </c>
      <c r="L151" s="46">
        <v>1095300</v>
      </c>
      <c r="M151" s="45">
        <v>179800</v>
      </c>
      <c r="N151" s="2">
        <v>0</v>
      </c>
      <c r="O151" s="14">
        <v>0</v>
      </c>
      <c r="P151" s="18"/>
      <c r="Q151" s="93" t="s">
        <v>689</v>
      </c>
    </row>
    <row r="152" spans="1:17" ht="123.75">
      <c r="A152" s="26">
        <v>66</v>
      </c>
      <c r="B152" s="57" t="s">
        <v>125</v>
      </c>
      <c r="C152" s="57">
        <v>70828920</v>
      </c>
      <c r="D152" s="57" t="s">
        <v>682</v>
      </c>
      <c r="E152" s="57" t="s">
        <v>683</v>
      </c>
      <c r="F152" s="79">
        <v>3</v>
      </c>
      <c r="G152" s="57" t="s">
        <v>690</v>
      </c>
      <c r="H152" s="57" t="s">
        <v>6</v>
      </c>
      <c r="I152" s="40" t="s">
        <v>691</v>
      </c>
      <c r="J152" s="71">
        <v>0</v>
      </c>
      <c r="K152" s="71">
        <v>581838</v>
      </c>
      <c r="L152" s="46">
        <v>661450</v>
      </c>
      <c r="M152" s="45">
        <v>52365</v>
      </c>
      <c r="N152" s="2">
        <v>0</v>
      </c>
      <c r="O152" s="14">
        <v>0</v>
      </c>
      <c r="P152" s="15"/>
      <c r="Q152" s="93" t="s">
        <v>692</v>
      </c>
    </row>
    <row r="153" spans="1:17" ht="112.5">
      <c r="A153" s="26">
        <v>66</v>
      </c>
      <c r="B153" s="57" t="s">
        <v>125</v>
      </c>
      <c r="C153" s="57">
        <v>70828920</v>
      </c>
      <c r="D153" s="57" t="s">
        <v>682</v>
      </c>
      <c r="E153" s="57" t="s">
        <v>683</v>
      </c>
      <c r="F153" s="79">
        <v>4</v>
      </c>
      <c r="G153" s="57" t="s">
        <v>693</v>
      </c>
      <c r="H153" s="57" t="s">
        <v>6</v>
      </c>
      <c r="I153" s="40" t="s">
        <v>694</v>
      </c>
      <c r="J153" s="71">
        <v>0</v>
      </c>
      <c r="K153" s="71">
        <v>400000</v>
      </c>
      <c r="L153" s="46">
        <v>977200</v>
      </c>
      <c r="M153" s="45">
        <v>99900</v>
      </c>
      <c r="N153" s="2">
        <v>0</v>
      </c>
      <c r="O153" s="14">
        <v>0</v>
      </c>
      <c r="P153" s="18"/>
      <c r="Q153" s="93" t="s">
        <v>695</v>
      </c>
    </row>
    <row r="154" spans="1:17" ht="78.75">
      <c r="A154" s="26">
        <v>66</v>
      </c>
      <c r="B154" s="57" t="s">
        <v>125</v>
      </c>
      <c r="C154" s="57">
        <v>70828920</v>
      </c>
      <c r="D154" s="57" t="s">
        <v>682</v>
      </c>
      <c r="E154" s="57" t="s">
        <v>683</v>
      </c>
      <c r="F154" s="79">
        <v>5</v>
      </c>
      <c r="G154" s="57" t="s">
        <v>696</v>
      </c>
      <c r="H154" s="57" t="s">
        <v>28</v>
      </c>
      <c r="I154" s="40" t="s">
        <v>697</v>
      </c>
      <c r="J154" s="71">
        <v>0</v>
      </c>
      <c r="K154" s="71">
        <v>876000</v>
      </c>
      <c r="L154" s="46">
        <v>1359200</v>
      </c>
      <c r="M154" s="45">
        <v>135200</v>
      </c>
      <c r="N154" s="2">
        <v>20000</v>
      </c>
      <c r="O154" s="14">
        <v>20000</v>
      </c>
      <c r="P154" s="18"/>
      <c r="Q154" s="93" t="s">
        <v>698</v>
      </c>
    </row>
    <row r="155" spans="1:17" ht="123.75">
      <c r="A155" s="27">
        <v>66</v>
      </c>
      <c r="B155" s="57" t="s">
        <v>125</v>
      </c>
      <c r="C155" s="57">
        <v>70828920</v>
      </c>
      <c r="D155" s="57" t="s">
        <v>682</v>
      </c>
      <c r="E155" s="57" t="s">
        <v>683</v>
      </c>
      <c r="F155" s="79">
        <v>6</v>
      </c>
      <c r="G155" s="57" t="s">
        <v>699</v>
      </c>
      <c r="H155" s="57" t="s">
        <v>28</v>
      </c>
      <c r="I155" s="40" t="s">
        <v>700</v>
      </c>
      <c r="J155" s="5">
        <v>30000</v>
      </c>
      <c r="K155" s="39">
        <v>963000</v>
      </c>
      <c r="L155" s="50">
        <v>1239000</v>
      </c>
      <c r="M155" s="63"/>
      <c r="N155" s="2">
        <v>20000</v>
      </c>
      <c r="O155" s="14">
        <v>20000</v>
      </c>
      <c r="P155" s="15"/>
      <c r="Q155" s="93" t="s">
        <v>701</v>
      </c>
    </row>
    <row r="156" spans="1:17" ht="45">
      <c r="A156" s="27">
        <v>66</v>
      </c>
      <c r="B156" s="57" t="s">
        <v>125</v>
      </c>
      <c r="C156" s="57">
        <v>70828920</v>
      </c>
      <c r="D156" s="57" t="s">
        <v>682</v>
      </c>
      <c r="E156" s="57" t="s">
        <v>683</v>
      </c>
      <c r="F156" s="79">
        <v>7</v>
      </c>
      <c r="G156" s="57" t="s">
        <v>702</v>
      </c>
      <c r="H156" s="57" t="s">
        <v>34</v>
      </c>
      <c r="I156" s="40" t="s">
        <v>703</v>
      </c>
      <c r="J156" s="5">
        <v>100000</v>
      </c>
      <c r="K156" s="39">
        <v>3134000</v>
      </c>
      <c r="L156" s="50">
        <v>3290700</v>
      </c>
      <c r="M156" s="63">
        <v>195700</v>
      </c>
      <c r="N156" s="2">
        <v>70000</v>
      </c>
      <c r="O156" s="14">
        <v>70000</v>
      </c>
      <c r="P156" s="15"/>
      <c r="Q156" s="92" t="s">
        <v>704</v>
      </c>
    </row>
    <row r="157" spans="1:17" ht="101.25">
      <c r="A157" s="27">
        <v>66</v>
      </c>
      <c r="B157" s="57" t="s">
        <v>125</v>
      </c>
      <c r="C157" s="57">
        <v>70828920</v>
      </c>
      <c r="D157" s="57" t="s">
        <v>682</v>
      </c>
      <c r="E157" s="57" t="s">
        <v>683</v>
      </c>
      <c r="F157" s="79">
        <v>8</v>
      </c>
      <c r="G157" s="57" t="s">
        <v>705</v>
      </c>
      <c r="H157" s="57" t="s">
        <v>12</v>
      </c>
      <c r="I157" s="40" t="s">
        <v>706</v>
      </c>
      <c r="J157" s="5">
        <v>0</v>
      </c>
      <c r="K157" s="39">
        <v>0</v>
      </c>
      <c r="L157" s="50">
        <v>669360</v>
      </c>
      <c r="M157" s="63">
        <v>66936</v>
      </c>
      <c r="N157" s="2">
        <v>0</v>
      </c>
      <c r="O157" s="14">
        <v>0</v>
      </c>
      <c r="P157" s="24"/>
      <c r="Q157" s="93" t="s">
        <v>707</v>
      </c>
    </row>
    <row r="158" spans="1:17" ht="56.25">
      <c r="A158" s="27">
        <v>66</v>
      </c>
      <c r="B158" s="57" t="s">
        <v>125</v>
      </c>
      <c r="C158" s="57">
        <v>70828920</v>
      </c>
      <c r="D158" s="57" t="s">
        <v>682</v>
      </c>
      <c r="E158" s="57" t="s">
        <v>683</v>
      </c>
      <c r="F158" s="79">
        <v>9</v>
      </c>
      <c r="G158" s="57" t="s">
        <v>708</v>
      </c>
      <c r="H158" s="57" t="s">
        <v>34</v>
      </c>
      <c r="I158" s="40" t="s">
        <v>709</v>
      </c>
      <c r="J158" s="5">
        <v>0</v>
      </c>
      <c r="K158" s="39">
        <v>2484470</v>
      </c>
      <c r="L158" s="50">
        <v>2768646</v>
      </c>
      <c r="M158" s="63">
        <v>193805</v>
      </c>
      <c r="N158" s="2">
        <v>50000</v>
      </c>
      <c r="O158" s="14">
        <v>50000</v>
      </c>
      <c r="P158" s="24"/>
      <c r="Q158" s="93" t="s">
        <v>710</v>
      </c>
    </row>
    <row r="159" spans="1:17" ht="101.25">
      <c r="A159" s="27">
        <v>66</v>
      </c>
      <c r="B159" s="57" t="s">
        <v>125</v>
      </c>
      <c r="C159" s="57">
        <v>70828920</v>
      </c>
      <c r="D159" s="57" t="s">
        <v>682</v>
      </c>
      <c r="E159" s="57" t="s">
        <v>683</v>
      </c>
      <c r="F159" s="79">
        <v>10</v>
      </c>
      <c r="G159" s="57" t="s">
        <v>711</v>
      </c>
      <c r="H159" s="57" t="s">
        <v>33</v>
      </c>
      <c r="I159" s="40" t="s">
        <v>712</v>
      </c>
      <c r="J159" s="5">
        <v>0</v>
      </c>
      <c r="K159" s="39">
        <v>211000</v>
      </c>
      <c r="L159" s="50">
        <v>986727</v>
      </c>
      <c r="M159" s="63">
        <v>88805</v>
      </c>
      <c r="N159" s="2">
        <v>0</v>
      </c>
      <c r="O159" s="14">
        <v>0</v>
      </c>
      <c r="P159" s="15"/>
      <c r="Q159" s="93" t="s">
        <v>713</v>
      </c>
    </row>
    <row r="160" spans="1:17" ht="90">
      <c r="A160" s="27">
        <v>66</v>
      </c>
      <c r="B160" s="57" t="s">
        <v>125</v>
      </c>
      <c r="C160" s="57">
        <v>70828920</v>
      </c>
      <c r="D160" s="57" t="s">
        <v>682</v>
      </c>
      <c r="E160" s="57" t="s">
        <v>683</v>
      </c>
      <c r="F160" s="79">
        <v>11</v>
      </c>
      <c r="G160" s="57" t="s">
        <v>714</v>
      </c>
      <c r="H160" s="57" t="s">
        <v>34</v>
      </c>
      <c r="I160" s="40" t="s">
        <v>715</v>
      </c>
      <c r="J160" s="5">
        <v>75000</v>
      </c>
      <c r="K160" s="5">
        <v>1566832</v>
      </c>
      <c r="L160" s="50">
        <v>2221470</v>
      </c>
      <c r="M160" s="63">
        <v>104994</v>
      </c>
      <c r="N160" s="2">
        <v>40000</v>
      </c>
      <c r="O160" s="14">
        <v>40000</v>
      </c>
      <c r="P160" s="16"/>
      <c r="Q160" s="93" t="s">
        <v>716</v>
      </c>
    </row>
    <row r="161" spans="1:17" ht="123.75">
      <c r="A161" s="27">
        <v>66</v>
      </c>
      <c r="B161" s="57" t="s">
        <v>125</v>
      </c>
      <c r="C161" s="57">
        <v>70828920</v>
      </c>
      <c r="D161" s="57" t="s">
        <v>682</v>
      </c>
      <c r="E161" s="57" t="s">
        <v>683</v>
      </c>
      <c r="F161" s="79">
        <v>12</v>
      </c>
      <c r="G161" s="57" t="s">
        <v>717</v>
      </c>
      <c r="H161" s="57" t="s">
        <v>27</v>
      </c>
      <c r="I161" s="40" t="s">
        <v>718</v>
      </c>
      <c r="J161" s="5">
        <v>0</v>
      </c>
      <c r="K161" s="5">
        <v>1250000</v>
      </c>
      <c r="L161" s="5">
        <v>1514804</v>
      </c>
      <c r="M161" s="63">
        <v>109999</v>
      </c>
      <c r="N161" s="14">
        <v>0</v>
      </c>
      <c r="O161" s="14">
        <v>0</v>
      </c>
      <c r="P161" s="25"/>
      <c r="Q161" s="93" t="s">
        <v>719</v>
      </c>
    </row>
    <row r="162" spans="1:17" ht="112.5">
      <c r="A162" s="26">
        <v>66</v>
      </c>
      <c r="B162" s="57" t="s">
        <v>125</v>
      </c>
      <c r="C162" s="57">
        <v>70828920</v>
      </c>
      <c r="D162" s="57" t="s">
        <v>682</v>
      </c>
      <c r="E162" s="57" t="s">
        <v>683</v>
      </c>
      <c r="F162" s="79">
        <v>13</v>
      </c>
      <c r="G162" s="57" t="s">
        <v>720</v>
      </c>
      <c r="H162" s="57" t="s">
        <v>5</v>
      </c>
      <c r="I162" s="40" t="s">
        <v>721</v>
      </c>
      <c r="J162" s="39">
        <v>0</v>
      </c>
      <c r="K162" s="39">
        <v>541000</v>
      </c>
      <c r="L162" s="39">
        <v>650000</v>
      </c>
      <c r="M162" s="58">
        <v>109999</v>
      </c>
      <c r="N162" s="2">
        <v>0</v>
      </c>
      <c r="O162" s="14">
        <v>0</v>
      </c>
      <c r="P162" s="22"/>
      <c r="Q162" s="93" t="s">
        <v>722</v>
      </c>
    </row>
    <row r="163" spans="1:17" ht="101.25">
      <c r="A163" s="26">
        <v>66</v>
      </c>
      <c r="B163" s="57" t="s">
        <v>125</v>
      </c>
      <c r="C163" s="57">
        <v>70828920</v>
      </c>
      <c r="D163" s="57" t="s">
        <v>682</v>
      </c>
      <c r="E163" s="57" t="s">
        <v>683</v>
      </c>
      <c r="F163" s="79">
        <v>14</v>
      </c>
      <c r="G163" s="57" t="s">
        <v>723</v>
      </c>
      <c r="H163" s="57" t="s">
        <v>28</v>
      </c>
      <c r="I163" s="40" t="s">
        <v>724</v>
      </c>
      <c r="J163" s="39">
        <v>0</v>
      </c>
      <c r="K163" s="39">
        <v>479000</v>
      </c>
      <c r="L163" s="39">
        <v>777640</v>
      </c>
      <c r="M163" s="58">
        <v>49999</v>
      </c>
      <c r="N163" s="2">
        <v>0</v>
      </c>
      <c r="O163" s="14">
        <v>0</v>
      </c>
      <c r="P163" s="22"/>
      <c r="Q163" s="93" t="s">
        <v>725</v>
      </c>
    </row>
    <row r="164" spans="1:17" ht="101.25">
      <c r="A164" s="26">
        <v>66</v>
      </c>
      <c r="B164" s="57" t="s">
        <v>125</v>
      </c>
      <c r="C164" s="57">
        <v>70828920</v>
      </c>
      <c r="D164" s="57" t="s">
        <v>682</v>
      </c>
      <c r="E164" s="57" t="s">
        <v>683</v>
      </c>
      <c r="F164" s="79">
        <v>15</v>
      </c>
      <c r="G164" s="57" t="s">
        <v>726</v>
      </c>
      <c r="H164" s="57" t="s">
        <v>28</v>
      </c>
      <c r="I164" s="40" t="s">
        <v>727</v>
      </c>
      <c r="J164" s="84">
        <v>20000</v>
      </c>
      <c r="K164" s="51">
        <v>1066597</v>
      </c>
      <c r="L164" s="51">
        <v>1247470</v>
      </c>
      <c r="M164" s="83">
        <v>122057</v>
      </c>
      <c r="N164" s="2">
        <v>50000</v>
      </c>
      <c r="O164" s="14">
        <v>40000</v>
      </c>
      <c r="P164" s="16"/>
      <c r="Q164" s="93" t="s">
        <v>728</v>
      </c>
    </row>
    <row r="165" spans="1:17" ht="67.5">
      <c r="A165" s="26">
        <v>66</v>
      </c>
      <c r="B165" s="57" t="s">
        <v>125</v>
      </c>
      <c r="C165" s="57">
        <v>70828920</v>
      </c>
      <c r="D165" s="57" t="s">
        <v>682</v>
      </c>
      <c r="E165" s="57" t="s">
        <v>683</v>
      </c>
      <c r="F165" s="79">
        <v>16</v>
      </c>
      <c r="G165" s="57" t="s">
        <v>729</v>
      </c>
      <c r="H165" s="57" t="s">
        <v>12</v>
      </c>
      <c r="I165" s="40" t="s">
        <v>730</v>
      </c>
      <c r="J165" s="51">
        <v>0</v>
      </c>
      <c r="K165" s="51">
        <v>424000</v>
      </c>
      <c r="L165" s="51">
        <v>632985</v>
      </c>
      <c r="M165" s="83">
        <v>56969</v>
      </c>
      <c r="N165" s="2">
        <v>30000</v>
      </c>
      <c r="O165" s="14">
        <v>30000</v>
      </c>
      <c r="P165" s="16"/>
      <c r="Q165" s="93" t="s">
        <v>731</v>
      </c>
    </row>
    <row r="166" spans="1:17" ht="135">
      <c r="A166" s="26">
        <v>66</v>
      </c>
      <c r="B166" s="57" t="s">
        <v>125</v>
      </c>
      <c r="C166" s="57">
        <v>70828920</v>
      </c>
      <c r="D166" s="57" t="s">
        <v>682</v>
      </c>
      <c r="E166" s="57" t="s">
        <v>683</v>
      </c>
      <c r="F166" s="79">
        <v>17</v>
      </c>
      <c r="G166" s="57" t="s">
        <v>732</v>
      </c>
      <c r="H166" s="57" t="s">
        <v>126</v>
      </c>
      <c r="I166" s="40" t="s">
        <v>733</v>
      </c>
      <c r="J166" s="51">
        <v>0</v>
      </c>
      <c r="K166" s="51">
        <v>1184800</v>
      </c>
      <c r="L166" s="51">
        <v>1553500</v>
      </c>
      <c r="M166" s="83">
        <v>163500</v>
      </c>
      <c r="N166" s="2">
        <v>0</v>
      </c>
      <c r="O166" s="14">
        <v>0</v>
      </c>
      <c r="P166" s="16"/>
      <c r="Q166" s="93" t="s">
        <v>734</v>
      </c>
    </row>
    <row r="167" spans="1:17" ht="90">
      <c r="A167" s="26">
        <v>66</v>
      </c>
      <c r="B167" s="57" t="s">
        <v>125</v>
      </c>
      <c r="C167" s="57">
        <v>70828920</v>
      </c>
      <c r="D167" s="57" t="s">
        <v>682</v>
      </c>
      <c r="E167" s="57" t="s">
        <v>683</v>
      </c>
      <c r="F167" s="79">
        <v>18</v>
      </c>
      <c r="G167" s="57" t="s">
        <v>735</v>
      </c>
      <c r="H167" s="57" t="s">
        <v>6</v>
      </c>
      <c r="I167" s="40" t="s">
        <v>736</v>
      </c>
      <c r="J167" s="51">
        <v>0</v>
      </c>
      <c r="K167" s="51">
        <v>544265</v>
      </c>
      <c r="L167" s="51">
        <v>612040</v>
      </c>
      <c r="M167" s="83">
        <v>183612</v>
      </c>
      <c r="N167" s="2">
        <v>0</v>
      </c>
      <c r="O167" s="14">
        <v>0</v>
      </c>
      <c r="P167" s="16"/>
      <c r="Q167" s="93" t="s">
        <v>737</v>
      </c>
    </row>
    <row r="168" spans="1:17" ht="90">
      <c r="A168" s="26">
        <v>66</v>
      </c>
      <c r="B168" s="57" t="s">
        <v>125</v>
      </c>
      <c r="C168" s="57">
        <v>70828920</v>
      </c>
      <c r="D168" s="57" t="s">
        <v>682</v>
      </c>
      <c r="E168" s="57" t="s">
        <v>683</v>
      </c>
      <c r="F168" s="79">
        <v>19</v>
      </c>
      <c r="G168" s="57" t="s">
        <v>738</v>
      </c>
      <c r="H168" s="57" t="s">
        <v>7</v>
      </c>
      <c r="I168" s="64" t="s">
        <v>739</v>
      </c>
      <c r="J168" s="51">
        <v>0</v>
      </c>
      <c r="K168" s="51">
        <v>534800</v>
      </c>
      <c r="L168" s="51">
        <v>615000</v>
      </c>
      <c r="M168" s="83">
        <v>70000</v>
      </c>
      <c r="N168" s="2">
        <v>0</v>
      </c>
      <c r="O168" s="14">
        <v>0</v>
      </c>
      <c r="P168" s="16"/>
      <c r="Q168" s="93" t="s">
        <v>740</v>
      </c>
    </row>
    <row r="169" spans="1:17" ht="90">
      <c r="A169" s="26">
        <v>66</v>
      </c>
      <c r="B169" s="57" t="s">
        <v>125</v>
      </c>
      <c r="C169" s="57">
        <v>70828920</v>
      </c>
      <c r="D169" s="57" t="s">
        <v>682</v>
      </c>
      <c r="E169" s="57" t="s">
        <v>683</v>
      </c>
      <c r="F169" s="79">
        <v>20</v>
      </c>
      <c r="G169" s="57" t="s">
        <v>741</v>
      </c>
      <c r="H169" s="57" t="s">
        <v>15</v>
      </c>
      <c r="I169" s="64" t="s">
        <v>721</v>
      </c>
      <c r="J169" s="84">
        <v>20000</v>
      </c>
      <c r="K169" s="51">
        <v>525726</v>
      </c>
      <c r="L169" s="51">
        <v>782445</v>
      </c>
      <c r="M169" s="83">
        <v>39999</v>
      </c>
      <c r="N169" s="2">
        <v>30000</v>
      </c>
      <c r="O169" s="14">
        <v>30000</v>
      </c>
      <c r="P169" s="16"/>
      <c r="Q169" s="93" t="s">
        <v>742</v>
      </c>
    </row>
    <row r="170" spans="1:17" ht="78.75">
      <c r="A170" s="26">
        <v>66</v>
      </c>
      <c r="B170" s="57" t="s">
        <v>125</v>
      </c>
      <c r="C170" s="57">
        <v>70828920</v>
      </c>
      <c r="D170" s="57" t="s">
        <v>682</v>
      </c>
      <c r="E170" s="57" t="s">
        <v>683</v>
      </c>
      <c r="F170" s="79">
        <v>21</v>
      </c>
      <c r="G170" s="57" t="s">
        <v>743</v>
      </c>
      <c r="H170" s="57" t="s">
        <v>21</v>
      </c>
      <c r="I170" s="64" t="s">
        <v>744</v>
      </c>
      <c r="J170" s="51">
        <v>0</v>
      </c>
      <c r="K170" s="51">
        <v>71000</v>
      </c>
      <c r="L170" s="51">
        <v>90000</v>
      </c>
      <c r="M170" s="83">
        <v>10000</v>
      </c>
      <c r="N170" s="2">
        <v>0</v>
      </c>
      <c r="O170" s="14">
        <v>0</v>
      </c>
      <c r="P170" s="16"/>
      <c r="Q170" s="93" t="s">
        <v>745</v>
      </c>
    </row>
    <row r="171" spans="1:17" ht="89.25">
      <c r="A171" s="26">
        <v>67</v>
      </c>
      <c r="B171" s="57" t="s">
        <v>2</v>
      </c>
      <c r="C171" s="57">
        <v>46797572</v>
      </c>
      <c r="D171" s="57" t="s">
        <v>374</v>
      </c>
      <c r="E171" s="57" t="s">
        <v>153</v>
      </c>
      <c r="F171" s="79">
        <v>1</v>
      </c>
      <c r="G171" s="57" t="s">
        <v>318</v>
      </c>
      <c r="H171" s="57" t="s">
        <v>5</v>
      </c>
      <c r="I171" s="64" t="s">
        <v>375</v>
      </c>
      <c r="J171" s="51">
        <v>0</v>
      </c>
      <c r="K171" s="51">
        <v>454456</v>
      </c>
      <c r="L171" s="51">
        <v>813223</v>
      </c>
      <c r="M171" s="83">
        <v>210000</v>
      </c>
      <c r="N171" s="2">
        <v>0</v>
      </c>
      <c r="O171" s="14">
        <v>0</v>
      </c>
      <c r="P171" s="16"/>
      <c r="Q171" s="99" t="s">
        <v>376</v>
      </c>
    </row>
    <row r="172" spans="1:17" ht="63.75">
      <c r="A172" s="26">
        <v>67</v>
      </c>
      <c r="B172" s="57" t="s">
        <v>2</v>
      </c>
      <c r="C172" s="57">
        <v>46797572</v>
      </c>
      <c r="D172" s="57" t="s">
        <v>374</v>
      </c>
      <c r="E172" s="57" t="s">
        <v>153</v>
      </c>
      <c r="F172" s="79">
        <v>2</v>
      </c>
      <c r="G172" s="57" t="s">
        <v>377</v>
      </c>
      <c r="H172" s="57" t="s">
        <v>6</v>
      </c>
      <c r="I172" s="40" t="s">
        <v>378</v>
      </c>
      <c r="J172" s="51">
        <v>30000</v>
      </c>
      <c r="K172" s="51">
        <v>485000</v>
      </c>
      <c r="L172" s="51">
        <v>888868</v>
      </c>
      <c r="M172" s="83">
        <v>232000</v>
      </c>
      <c r="N172" s="2">
        <v>0</v>
      </c>
      <c r="O172" s="14">
        <v>0</v>
      </c>
      <c r="P172" s="16"/>
      <c r="Q172" s="99" t="s">
        <v>379</v>
      </c>
    </row>
    <row r="173" spans="1:17" ht="89.25">
      <c r="A173" s="26">
        <v>67</v>
      </c>
      <c r="B173" s="57" t="s">
        <v>2</v>
      </c>
      <c r="C173" s="57">
        <v>46797572</v>
      </c>
      <c r="D173" s="57" t="s">
        <v>374</v>
      </c>
      <c r="E173" s="57" t="s">
        <v>153</v>
      </c>
      <c r="F173" s="79">
        <v>3</v>
      </c>
      <c r="G173" s="57" t="s">
        <v>380</v>
      </c>
      <c r="H173" s="57" t="s">
        <v>28</v>
      </c>
      <c r="I173" s="64" t="s">
        <v>381</v>
      </c>
      <c r="J173" s="51">
        <v>30000</v>
      </c>
      <c r="K173" s="51">
        <v>945000</v>
      </c>
      <c r="L173" s="51">
        <v>1425747</v>
      </c>
      <c r="M173" s="83">
        <v>300000</v>
      </c>
      <c r="N173" s="2">
        <v>50000</v>
      </c>
      <c r="O173" s="14">
        <v>40000</v>
      </c>
      <c r="P173" s="16"/>
      <c r="Q173" s="99" t="s">
        <v>382</v>
      </c>
    </row>
    <row r="174" spans="1:17" ht="63.75">
      <c r="A174" s="26">
        <v>68</v>
      </c>
      <c r="B174" s="57" t="s">
        <v>99</v>
      </c>
      <c r="C174" s="57">
        <v>70806837</v>
      </c>
      <c r="D174" s="57" t="s">
        <v>383</v>
      </c>
      <c r="E174" s="57" t="s">
        <v>179</v>
      </c>
      <c r="F174" s="79">
        <v>1</v>
      </c>
      <c r="G174" s="57" t="s">
        <v>220</v>
      </c>
      <c r="H174" s="57" t="s">
        <v>6</v>
      </c>
      <c r="I174" s="64" t="s">
        <v>384</v>
      </c>
      <c r="J174" s="51">
        <v>0</v>
      </c>
      <c r="K174" s="51">
        <v>460000</v>
      </c>
      <c r="L174" s="51">
        <v>507400</v>
      </c>
      <c r="M174" s="83">
        <v>147400</v>
      </c>
      <c r="N174" s="2">
        <v>30000</v>
      </c>
      <c r="O174" s="14">
        <v>30000</v>
      </c>
      <c r="P174" s="16"/>
      <c r="Q174" s="99" t="s">
        <v>385</v>
      </c>
    </row>
    <row r="175" spans="1:17" ht="76.5">
      <c r="A175" s="26">
        <v>68</v>
      </c>
      <c r="B175" s="57" t="s">
        <v>99</v>
      </c>
      <c r="C175" s="57">
        <v>70806837</v>
      </c>
      <c r="D175" s="57" t="s">
        <v>383</v>
      </c>
      <c r="E175" s="57" t="s">
        <v>179</v>
      </c>
      <c r="F175" s="79">
        <v>2</v>
      </c>
      <c r="G175" s="57" t="s">
        <v>386</v>
      </c>
      <c r="H175" s="57" t="s">
        <v>5</v>
      </c>
      <c r="I175" s="64" t="s">
        <v>387</v>
      </c>
      <c r="J175" s="51">
        <v>0</v>
      </c>
      <c r="K175" s="51">
        <v>1520000</v>
      </c>
      <c r="L175" s="51">
        <v>1588000</v>
      </c>
      <c r="M175" s="83">
        <v>268000</v>
      </c>
      <c r="N175" s="2">
        <v>0</v>
      </c>
      <c r="O175" s="14">
        <v>0</v>
      </c>
      <c r="P175" s="16"/>
      <c r="Q175" s="99" t="s">
        <v>388</v>
      </c>
    </row>
    <row r="176" spans="1:17" ht="56.25">
      <c r="A176" s="26">
        <v>69</v>
      </c>
      <c r="B176" s="57" t="s">
        <v>130</v>
      </c>
      <c r="C176" s="57">
        <v>44225512</v>
      </c>
      <c r="D176" s="57" t="s">
        <v>580</v>
      </c>
      <c r="E176" s="57" t="s">
        <v>206</v>
      </c>
      <c r="F176" s="79">
        <v>1</v>
      </c>
      <c r="G176" s="57" t="s">
        <v>581</v>
      </c>
      <c r="H176" s="57" t="s">
        <v>34</v>
      </c>
      <c r="I176" s="40" t="s">
        <v>582</v>
      </c>
      <c r="J176" s="73">
        <v>100000</v>
      </c>
      <c r="K176" s="73">
        <v>3460469</v>
      </c>
      <c r="L176" s="73">
        <v>3245435</v>
      </c>
      <c r="M176" s="75">
        <v>970000</v>
      </c>
      <c r="N176" s="2">
        <v>870000</v>
      </c>
      <c r="O176" s="14">
        <v>100000</v>
      </c>
      <c r="P176" s="17"/>
      <c r="Q176" s="48" t="s">
        <v>597</v>
      </c>
    </row>
    <row r="177" spans="1:17" ht="67.5">
      <c r="A177" s="26">
        <v>69</v>
      </c>
      <c r="B177" s="57" t="s">
        <v>130</v>
      </c>
      <c r="C177" s="57">
        <v>44225512</v>
      </c>
      <c r="D177" s="57" t="s">
        <v>580</v>
      </c>
      <c r="E177" s="57" t="s">
        <v>206</v>
      </c>
      <c r="F177" s="79">
        <v>2</v>
      </c>
      <c r="G177" s="57" t="s">
        <v>583</v>
      </c>
      <c r="H177" s="57" t="s">
        <v>33</v>
      </c>
      <c r="I177" s="64" t="s">
        <v>584</v>
      </c>
      <c r="J177" s="73">
        <v>0</v>
      </c>
      <c r="K177" s="73">
        <v>753520</v>
      </c>
      <c r="L177" s="73">
        <v>738289</v>
      </c>
      <c r="M177" s="75">
        <v>220000</v>
      </c>
      <c r="N177" s="2">
        <v>200000</v>
      </c>
      <c r="O177" s="14">
        <v>30000</v>
      </c>
      <c r="P177" s="17"/>
      <c r="Q177" s="48" t="s">
        <v>598</v>
      </c>
    </row>
    <row r="178" spans="1:17" ht="33.75">
      <c r="A178" s="26">
        <v>69</v>
      </c>
      <c r="B178" s="57" t="s">
        <v>130</v>
      </c>
      <c r="C178" s="57">
        <v>44225512</v>
      </c>
      <c r="D178" s="57" t="s">
        <v>580</v>
      </c>
      <c r="E178" s="57" t="s">
        <v>206</v>
      </c>
      <c r="F178" s="79">
        <v>3</v>
      </c>
      <c r="G178" s="57" t="s">
        <v>585</v>
      </c>
      <c r="H178" s="57" t="s">
        <v>8</v>
      </c>
      <c r="I178" s="64" t="s">
        <v>586</v>
      </c>
      <c r="J178" s="73">
        <v>0</v>
      </c>
      <c r="K178" s="73">
        <v>138000</v>
      </c>
      <c r="L178" s="73">
        <v>2038235</v>
      </c>
      <c r="M178" s="75">
        <v>610000</v>
      </c>
      <c r="N178" s="2">
        <v>0</v>
      </c>
      <c r="O178" s="14">
        <v>0</v>
      </c>
      <c r="P178" s="17"/>
      <c r="Q178" s="48" t="s">
        <v>599</v>
      </c>
    </row>
    <row r="179" spans="1:17" ht="67.5">
      <c r="A179" s="26">
        <v>69</v>
      </c>
      <c r="B179" s="57" t="s">
        <v>130</v>
      </c>
      <c r="C179" s="57">
        <v>44225512</v>
      </c>
      <c r="D179" s="57" t="s">
        <v>580</v>
      </c>
      <c r="E179" s="57" t="s">
        <v>206</v>
      </c>
      <c r="F179" s="79">
        <v>4</v>
      </c>
      <c r="G179" s="57" t="s">
        <v>587</v>
      </c>
      <c r="H179" s="57" t="s">
        <v>35</v>
      </c>
      <c r="I179" s="64" t="s">
        <v>588</v>
      </c>
      <c r="J179" s="73">
        <v>0</v>
      </c>
      <c r="K179" s="73">
        <v>7963541</v>
      </c>
      <c r="L179" s="73">
        <v>6660680</v>
      </c>
      <c r="M179" s="75">
        <v>1990000</v>
      </c>
      <c r="N179" s="2">
        <v>0</v>
      </c>
      <c r="O179" s="14">
        <v>0</v>
      </c>
      <c r="P179" s="17"/>
      <c r="Q179" s="48" t="s">
        <v>600</v>
      </c>
    </row>
    <row r="180" spans="1:17" ht="90">
      <c r="A180" s="26">
        <v>69</v>
      </c>
      <c r="B180" s="57" t="s">
        <v>130</v>
      </c>
      <c r="C180" s="57">
        <v>44225512</v>
      </c>
      <c r="D180" s="57" t="s">
        <v>580</v>
      </c>
      <c r="E180" s="57" t="s">
        <v>206</v>
      </c>
      <c r="F180" s="79">
        <v>5</v>
      </c>
      <c r="G180" s="57" t="s">
        <v>589</v>
      </c>
      <c r="H180" s="57" t="s">
        <v>115</v>
      </c>
      <c r="I180" s="64" t="s">
        <v>299</v>
      </c>
      <c r="J180" s="73">
        <v>0</v>
      </c>
      <c r="K180" s="73">
        <v>1457342</v>
      </c>
      <c r="L180" s="73">
        <v>2595753</v>
      </c>
      <c r="M180" s="75">
        <v>775000</v>
      </c>
      <c r="N180" s="2">
        <v>375000</v>
      </c>
      <c r="O180" s="14">
        <v>70000</v>
      </c>
      <c r="P180" s="16"/>
      <c r="Q180" s="48" t="s">
        <v>601</v>
      </c>
    </row>
    <row r="181" spans="1:17" ht="112.5">
      <c r="A181" s="26">
        <v>69</v>
      </c>
      <c r="B181" s="57" t="s">
        <v>130</v>
      </c>
      <c r="C181" s="57">
        <v>44225512</v>
      </c>
      <c r="D181" s="57" t="s">
        <v>580</v>
      </c>
      <c r="E181" s="57" t="s">
        <v>206</v>
      </c>
      <c r="F181" s="79">
        <v>6</v>
      </c>
      <c r="G181" s="57" t="s">
        <v>590</v>
      </c>
      <c r="H181" s="57" t="s">
        <v>28</v>
      </c>
      <c r="I181" s="64" t="s">
        <v>591</v>
      </c>
      <c r="J181" s="73">
        <v>0</v>
      </c>
      <c r="K181" s="73">
        <v>735928</v>
      </c>
      <c r="L181" s="73">
        <v>739768</v>
      </c>
      <c r="M181" s="75">
        <v>220000</v>
      </c>
      <c r="N181" s="2">
        <v>50000</v>
      </c>
      <c r="O181" s="14">
        <v>30000</v>
      </c>
      <c r="P181" s="16"/>
      <c r="Q181" s="48" t="s">
        <v>602</v>
      </c>
    </row>
    <row r="182" spans="1:17" ht="78.75">
      <c r="A182" s="26">
        <v>69</v>
      </c>
      <c r="B182" s="57" t="s">
        <v>130</v>
      </c>
      <c r="C182" s="57">
        <v>44225512</v>
      </c>
      <c r="D182" s="57" t="s">
        <v>580</v>
      </c>
      <c r="E182" s="57" t="s">
        <v>206</v>
      </c>
      <c r="F182" s="79">
        <v>7</v>
      </c>
      <c r="G182" s="57" t="s">
        <v>592</v>
      </c>
      <c r="H182" s="57" t="s">
        <v>28</v>
      </c>
      <c r="I182" s="64" t="s">
        <v>584</v>
      </c>
      <c r="J182" s="73">
        <v>30000</v>
      </c>
      <c r="K182" s="73">
        <v>1310448</v>
      </c>
      <c r="L182" s="73">
        <v>1787960</v>
      </c>
      <c r="M182" s="75">
        <v>530000</v>
      </c>
      <c r="N182" s="2">
        <v>370000</v>
      </c>
      <c r="O182" s="14">
        <v>50000</v>
      </c>
      <c r="P182" s="16"/>
      <c r="Q182" s="48" t="s">
        <v>603</v>
      </c>
    </row>
    <row r="183" spans="1:17" ht="78.75">
      <c r="A183" s="26">
        <v>69</v>
      </c>
      <c r="B183" s="57" t="s">
        <v>130</v>
      </c>
      <c r="C183" s="57">
        <v>44225512</v>
      </c>
      <c r="D183" s="57" t="s">
        <v>580</v>
      </c>
      <c r="E183" s="57" t="s">
        <v>206</v>
      </c>
      <c r="F183" s="79">
        <v>8</v>
      </c>
      <c r="G183" s="57" t="s">
        <v>593</v>
      </c>
      <c r="H183" s="57" t="s">
        <v>5</v>
      </c>
      <c r="I183" s="64" t="s">
        <v>594</v>
      </c>
      <c r="J183" s="73">
        <v>50000</v>
      </c>
      <c r="K183" s="73">
        <v>864320</v>
      </c>
      <c r="L183" s="73">
        <v>1053606</v>
      </c>
      <c r="M183" s="75">
        <v>312000</v>
      </c>
      <c r="N183" s="2">
        <v>370000</v>
      </c>
      <c r="O183" s="14">
        <v>30000</v>
      </c>
      <c r="P183" s="16"/>
      <c r="Q183" s="48" t="s">
        <v>603</v>
      </c>
    </row>
    <row r="184" spans="1:17" ht="67.5">
      <c r="A184" s="26">
        <v>69</v>
      </c>
      <c r="B184" s="57" t="s">
        <v>130</v>
      </c>
      <c r="C184" s="57">
        <v>44225512</v>
      </c>
      <c r="D184" s="57" t="s">
        <v>580</v>
      </c>
      <c r="E184" s="57" t="s">
        <v>206</v>
      </c>
      <c r="F184" s="79">
        <v>9</v>
      </c>
      <c r="G184" s="57" t="s">
        <v>595</v>
      </c>
      <c r="H184" s="57" t="s">
        <v>10</v>
      </c>
      <c r="I184" s="64" t="s">
        <v>596</v>
      </c>
      <c r="J184" s="73">
        <v>0</v>
      </c>
      <c r="K184" s="73">
        <v>835000</v>
      </c>
      <c r="L184" s="73">
        <v>1253371</v>
      </c>
      <c r="M184" s="75">
        <v>370000</v>
      </c>
      <c r="N184" s="2">
        <v>70000</v>
      </c>
      <c r="O184" s="14">
        <v>30000</v>
      </c>
      <c r="P184" s="16"/>
      <c r="Q184" s="48" t="s">
        <v>604</v>
      </c>
    </row>
    <row r="185" spans="1:17" ht="67.5">
      <c r="A185" s="52">
        <v>69</v>
      </c>
      <c r="B185" s="57" t="s">
        <v>130</v>
      </c>
      <c r="C185" s="57">
        <v>44225512</v>
      </c>
      <c r="D185" s="57" t="s">
        <v>580</v>
      </c>
      <c r="E185" s="57" t="s">
        <v>206</v>
      </c>
      <c r="F185" s="79">
        <v>10</v>
      </c>
      <c r="G185" s="57" t="s">
        <v>777</v>
      </c>
      <c r="H185" s="3" t="s">
        <v>15</v>
      </c>
      <c r="I185" s="40" t="s">
        <v>586</v>
      </c>
      <c r="J185" s="51">
        <v>0</v>
      </c>
      <c r="K185" s="51">
        <v>2143443</v>
      </c>
      <c r="L185" s="51">
        <v>1987721</v>
      </c>
      <c r="M185" s="83">
        <v>50000</v>
      </c>
      <c r="N185" s="2">
        <v>40000</v>
      </c>
      <c r="O185" s="14">
        <v>40000</v>
      </c>
      <c r="P185" s="16"/>
      <c r="Q185" s="48" t="s">
        <v>778</v>
      </c>
    </row>
    <row r="186" spans="1:17" ht="96">
      <c r="A186" s="26">
        <v>70</v>
      </c>
      <c r="B186" s="57" t="s">
        <v>36</v>
      </c>
      <c r="C186" s="57">
        <v>426105</v>
      </c>
      <c r="D186" s="57" t="s">
        <v>450</v>
      </c>
      <c r="E186" s="57" t="s">
        <v>451</v>
      </c>
      <c r="F186" s="79">
        <v>1</v>
      </c>
      <c r="G186" s="57" t="s">
        <v>452</v>
      </c>
      <c r="H186" s="57" t="s">
        <v>9</v>
      </c>
      <c r="I186" s="40" t="s">
        <v>453</v>
      </c>
      <c r="J186" s="51">
        <v>100000</v>
      </c>
      <c r="K186" s="51">
        <v>934780</v>
      </c>
      <c r="L186" s="51">
        <v>1134380</v>
      </c>
      <c r="M186" s="83">
        <v>216034</v>
      </c>
      <c r="N186" s="2">
        <v>175000</v>
      </c>
      <c r="O186" s="14">
        <v>100000</v>
      </c>
      <c r="P186" s="16"/>
      <c r="Q186" s="95" t="s">
        <v>454</v>
      </c>
    </row>
    <row r="187" spans="1:17" ht="72">
      <c r="A187" s="26">
        <v>70</v>
      </c>
      <c r="B187" s="57" t="s">
        <v>36</v>
      </c>
      <c r="C187" s="57">
        <v>426105</v>
      </c>
      <c r="D187" s="57" t="s">
        <v>450</v>
      </c>
      <c r="E187" s="57" t="s">
        <v>451</v>
      </c>
      <c r="F187" s="79">
        <v>2</v>
      </c>
      <c r="G187" s="57" t="s">
        <v>455</v>
      </c>
      <c r="H187" s="57" t="s">
        <v>10</v>
      </c>
      <c r="I187" s="40" t="s">
        <v>456</v>
      </c>
      <c r="J187" s="51">
        <v>50000</v>
      </c>
      <c r="K187" s="51">
        <v>822280</v>
      </c>
      <c r="L187" s="51">
        <v>903983</v>
      </c>
      <c r="M187" s="83">
        <v>70000</v>
      </c>
      <c r="N187" s="2">
        <v>64000</v>
      </c>
      <c r="O187" s="14">
        <v>50000</v>
      </c>
      <c r="P187" s="16"/>
      <c r="Q187" s="95" t="s">
        <v>457</v>
      </c>
    </row>
    <row r="188" spans="1:17" ht="51">
      <c r="A188" s="26">
        <v>71</v>
      </c>
      <c r="B188" s="57" t="s">
        <v>19</v>
      </c>
      <c r="C188" s="82" t="s">
        <v>605</v>
      </c>
      <c r="D188" s="57" t="s">
        <v>606</v>
      </c>
      <c r="E188" s="57" t="s">
        <v>367</v>
      </c>
      <c r="F188" s="79">
        <v>1</v>
      </c>
      <c r="G188" s="57" t="s">
        <v>607</v>
      </c>
      <c r="H188" s="57" t="s">
        <v>34</v>
      </c>
      <c r="I188" s="64" t="s">
        <v>608</v>
      </c>
      <c r="J188" s="55">
        <v>100000</v>
      </c>
      <c r="K188" s="55">
        <v>1885000</v>
      </c>
      <c r="L188" s="55">
        <v>2456000</v>
      </c>
      <c r="M188" s="76">
        <v>143000</v>
      </c>
      <c r="N188" s="2">
        <v>133000</v>
      </c>
      <c r="O188" s="14">
        <v>70000</v>
      </c>
      <c r="P188" s="16"/>
      <c r="Q188" s="48" t="s">
        <v>611</v>
      </c>
    </row>
    <row r="189" spans="1:17" ht="51">
      <c r="A189" s="26">
        <v>71</v>
      </c>
      <c r="B189" s="57" t="s">
        <v>19</v>
      </c>
      <c r="C189" s="82" t="s">
        <v>605</v>
      </c>
      <c r="D189" s="57" t="s">
        <v>606</v>
      </c>
      <c r="E189" s="57" t="s">
        <v>367</v>
      </c>
      <c r="F189" s="79">
        <v>2</v>
      </c>
      <c r="G189" s="57" t="s">
        <v>609</v>
      </c>
      <c r="H189" s="57" t="s">
        <v>34</v>
      </c>
      <c r="I189" s="64" t="s">
        <v>610</v>
      </c>
      <c r="J189" s="55">
        <v>100000</v>
      </c>
      <c r="K189" s="55">
        <v>2292000</v>
      </c>
      <c r="L189" s="55">
        <v>2697000</v>
      </c>
      <c r="M189" s="76">
        <v>213000</v>
      </c>
      <c r="N189" s="2">
        <v>203000</v>
      </c>
      <c r="O189" s="14">
        <v>80000</v>
      </c>
      <c r="P189" s="17"/>
      <c r="Q189" s="48" t="s">
        <v>612</v>
      </c>
    </row>
    <row r="190" spans="1:17" ht="112.5">
      <c r="A190" s="26">
        <v>72</v>
      </c>
      <c r="B190" s="57" t="s">
        <v>134</v>
      </c>
      <c r="C190" s="57">
        <v>63154935</v>
      </c>
      <c r="D190" s="57" t="s">
        <v>943</v>
      </c>
      <c r="E190" s="57" t="s">
        <v>944</v>
      </c>
      <c r="F190" s="79">
        <v>1</v>
      </c>
      <c r="G190" s="57" t="s">
        <v>945</v>
      </c>
      <c r="H190" s="57" t="s">
        <v>29</v>
      </c>
      <c r="I190" s="40" t="s">
        <v>946</v>
      </c>
      <c r="J190" s="55">
        <v>0</v>
      </c>
      <c r="K190" s="55">
        <v>6904150</v>
      </c>
      <c r="L190" s="55">
        <v>11640000</v>
      </c>
      <c r="M190" s="76">
        <v>790000</v>
      </c>
      <c r="N190" s="2">
        <v>0</v>
      </c>
      <c r="O190" s="14">
        <v>0</v>
      </c>
      <c r="P190" s="16"/>
      <c r="Q190" s="48" t="s">
        <v>947</v>
      </c>
    </row>
    <row r="191" spans="1:17" ht="78.75">
      <c r="A191" s="26">
        <v>72</v>
      </c>
      <c r="B191" s="57" t="s">
        <v>134</v>
      </c>
      <c r="C191" s="57">
        <v>63154935</v>
      </c>
      <c r="D191" s="57" t="s">
        <v>943</v>
      </c>
      <c r="E191" s="57" t="s">
        <v>944</v>
      </c>
      <c r="F191" s="79">
        <v>2</v>
      </c>
      <c r="G191" s="57" t="s">
        <v>948</v>
      </c>
      <c r="H191" s="57" t="s">
        <v>6</v>
      </c>
      <c r="I191" s="40" t="s">
        <v>949</v>
      </c>
      <c r="J191" s="39">
        <v>0</v>
      </c>
      <c r="K191" s="39">
        <v>848004</v>
      </c>
      <c r="L191" s="39">
        <v>1500000</v>
      </c>
      <c r="M191" s="58">
        <v>165000</v>
      </c>
      <c r="N191" s="2">
        <v>0</v>
      </c>
      <c r="O191" s="14">
        <v>0</v>
      </c>
      <c r="P191" s="17"/>
      <c r="Q191" s="49" t="s">
        <v>950</v>
      </c>
    </row>
    <row r="192" spans="1:17" ht="78.75">
      <c r="A192" s="26">
        <v>72</v>
      </c>
      <c r="B192" s="57" t="s">
        <v>134</v>
      </c>
      <c r="C192" s="57">
        <v>63154935</v>
      </c>
      <c r="D192" s="57" t="s">
        <v>943</v>
      </c>
      <c r="E192" s="57" t="s">
        <v>944</v>
      </c>
      <c r="F192" s="79">
        <v>3</v>
      </c>
      <c r="G192" s="57" t="s">
        <v>951</v>
      </c>
      <c r="H192" s="57" t="s">
        <v>32</v>
      </c>
      <c r="I192" s="40" t="s">
        <v>952</v>
      </c>
      <c r="J192" s="39">
        <v>0</v>
      </c>
      <c r="K192" s="39">
        <v>59400</v>
      </c>
      <c r="L192" s="39">
        <v>118300</v>
      </c>
      <c r="M192" s="58">
        <v>25730</v>
      </c>
      <c r="N192" s="2">
        <v>0</v>
      </c>
      <c r="O192" s="14">
        <v>0</v>
      </c>
      <c r="P192" s="15"/>
      <c r="Q192" s="48" t="s">
        <v>953</v>
      </c>
    </row>
    <row r="193" spans="1:17" ht="146.25">
      <c r="A193" s="26">
        <v>72</v>
      </c>
      <c r="B193" s="57" t="s">
        <v>134</v>
      </c>
      <c r="C193" s="57">
        <v>63154935</v>
      </c>
      <c r="D193" s="57" t="s">
        <v>943</v>
      </c>
      <c r="E193" s="57" t="s">
        <v>944</v>
      </c>
      <c r="F193" s="79">
        <v>4</v>
      </c>
      <c r="G193" s="57" t="s">
        <v>954</v>
      </c>
      <c r="H193" s="57" t="s">
        <v>57</v>
      </c>
      <c r="I193" s="40" t="s">
        <v>955</v>
      </c>
      <c r="J193" s="39">
        <v>50000</v>
      </c>
      <c r="K193" s="39">
        <v>467100</v>
      </c>
      <c r="L193" s="39">
        <v>844250</v>
      </c>
      <c r="M193" s="58">
        <v>196851</v>
      </c>
      <c r="N193" s="2">
        <v>50000</v>
      </c>
      <c r="O193" s="14">
        <v>50000</v>
      </c>
      <c r="P193" s="17"/>
      <c r="Q193" s="48" t="s">
        <v>956</v>
      </c>
    </row>
    <row r="194" spans="1:17" ht="135">
      <c r="A194" s="26">
        <v>72</v>
      </c>
      <c r="B194" s="57" t="s">
        <v>134</v>
      </c>
      <c r="C194" s="57">
        <v>63154935</v>
      </c>
      <c r="D194" s="57" t="s">
        <v>943</v>
      </c>
      <c r="E194" s="57" t="s">
        <v>944</v>
      </c>
      <c r="F194" s="79">
        <v>4</v>
      </c>
      <c r="G194" s="57" t="s">
        <v>954</v>
      </c>
      <c r="H194" s="57" t="s">
        <v>57</v>
      </c>
      <c r="I194" s="40" t="s">
        <v>957</v>
      </c>
      <c r="J194" s="39">
        <v>40000</v>
      </c>
      <c r="K194" s="39">
        <v>444800</v>
      </c>
      <c r="L194" s="39">
        <v>765167</v>
      </c>
      <c r="M194" s="58">
        <v>196851</v>
      </c>
      <c r="N194" s="2">
        <v>50000</v>
      </c>
      <c r="O194" s="14">
        <v>40000</v>
      </c>
      <c r="P194" s="17"/>
      <c r="Q194" s="93" t="s">
        <v>958</v>
      </c>
    </row>
    <row r="195" spans="1:17" ht="63.75">
      <c r="A195" s="26">
        <v>73</v>
      </c>
      <c r="B195" s="57" t="s">
        <v>171</v>
      </c>
      <c r="C195" s="57">
        <v>22723030</v>
      </c>
      <c r="D195" s="57" t="s">
        <v>172</v>
      </c>
      <c r="E195" s="57" t="s">
        <v>173</v>
      </c>
      <c r="F195" s="79">
        <v>1</v>
      </c>
      <c r="G195" s="57" t="s">
        <v>171</v>
      </c>
      <c r="H195" s="57" t="s">
        <v>6</v>
      </c>
      <c r="I195" s="40" t="s">
        <v>492</v>
      </c>
      <c r="J195" s="39">
        <v>30000</v>
      </c>
      <c r="K195" s="39">
        <v>555080</v>
      </c>
      <c r="L195" s="39">
        <v>596680</v>
      </c>
      <c r="M195" s="58">
        <v>60000</v>
      </c>
      <c r="N195" s="2">
        <v>60000</v>
      </c>
      <c r="O195" s="14">
        <v>30000</v>
      </c>
      <c r="P195" s="16"/>
      <c r="Q195" s="53" t="s">
        <v>493</v>
      </c>
    </row>
    <row r="196" spans="1:17" ht="38.25">
      <c r="A196" s="26">
        <v>74</v>
      </c>
      <c r="B196" s="57" t="s">
        <v>166</v>
      </c>
      <c r="C196" s="57">
        <v>69411239</v>
      </c>
      <c r="D196" s="57" t="s">
        <v>164</v>
      </c>
      <c r="E196" s="57" t="s">
        <v>165</v>
      </c>
      <c r="F196" s="79">
        <v>1</v>
      </c>
      <c r="G196" s="57" t="s">
        <v>167</v>
      </c>
      <c r="H196" s="57" t="s">
        <v>44</v>
      </c>
      <c r="I196" s="40" t="s">
        <v>495</v>
      </c>
      <c r="J196" s="39">
        <v>20000</v>
      </c>
      <c r="K196" s="39">
        <v>1293300</v>
      </c>
      <c r="L196" s="39">
        <v>1330000</v>
      </c>
      <c r="M196" s="58">
        <v>50000</v>
      </c>
      <c r="N196" s="2">
        <v>50000</v>
      </c>
      <c r="O196" s="14">
        <v>20000</v>
      </c>
      <c r="P196" s="16"/>
      <c r="Q196" s="53" t="s">
        <v>494</v>
      </c>
    </row>
    <row r="197" spans="1:17" ht="38.25">
      <c r="A197" s="26">
        <v>74</v>
      </c>
      <c r="B197" s="57" t="s">
        <v>166</v>
      </c>
      <c r="C197" s="57">
        <v>69411239</v>
      </c>
      <c r="D197" s="57" t="s">
        <v>164</v>
      </c>
      <c r="E197" s="57" t="s">
        <v>165</v>
      </c>
      <c r="F197" s="79">
        <v>2</v>
      </c>
      <c r="G197" s="57" t="s">
        <v>168</v>
      </c>
      <c r="H197" s="57" t="s">
        <v>44</v>
      </c>
      <c r="I197" s="64" t="s">
        <v>496</v>
      </c>
      <c r="J197" s="39">
        <v>20000</v>
      </c>
      <c r="K197" s="39">
        <v>970000</v>
      </c>
      <c r="L197" s="39">
        <v>978500</v>
      </c>
      <c r="M197" s="58">
        <v>50000</v>
      </c>
      <c r="N197" s="2">
        <v>50000</v>
      </c>
      <c r="O197" s="14">
        <v>20000</v>
      </c>
      <c r="P197" s="16"/>
      <c r="Q197" s="53" t="s">
        <v>494</v>
      </c>
    </row>
    <row r="198" spans="1:17" ht="63.75">
      <c r="A198" s="26">
        <v>74</v>
      </c>
      <c r="B198" s="57" t="s">
        <v>166</v>
      </c>
      <c r="C198" s="57">
        <v>69411239</v>
      </c>
      <c r="D198" s="57" t="s">
        <v>164</v>
      </c>
      <c r="E198" s="57" t="s">
        <v>165</v>
      </c>
      <c r="F198" s="79">
        <v>3</v>
      </c>
      <c r="G198" s="57" t="s">
        <v>169</v>
      </c>
      <c r="H198" s="3" t="s">
        <v>6</v>
      </c>
      <c r="I198" s="64" t="s">
        <v>497</v>
      </c>
      <c r="J198" s="39">
        <v>0</v>
      </c>
      <c r="K198" s="39">
        <v>980000</v>
      </c>
      <c r="L198" s="39">
        <v>999500</v>
      </c>
      <c r="M198" s="58">
        <v>50000</v>
      </c>
      <c r="N198" s="2">
        <v>0</v>
      </c>
      <c r="O198" s="14">
        <v>0</v>
      </c>
      <c r="P198" s="16"/>
      <c r="Q198" s="100" t="s">
        <v>498</v>
      </c>
    </row>
    <row r="199" spans="1:17" ht="63.75">
      <c r="A199" s="26">
        <v>74</v>
      </c>
      <c r="B199" s="57" t="s">
        <v>166</v>
      </c>
      <c r="C199" s="57">
        <v>69411239</v>
      </c>
      <c r="D199" s="57" t="s">
        <v>164</v>
      </c>
      <c r="E199" s="57" t="s">
        <v>165</v>
      </c>
      <c r="F199" s="79">
        <v>4</v>
      </c>
      <c r="G199" s="57" t="s">
        <v>170</v>
      </c>
      <c r="H199" s="57" t="s">
        <v>29</v>
      </c>
      <c r="I199" s="64" t="s">
        <v>499</v>
      </c>
      <c r="J199" s="39">
        <v>0</v>
      </c>
      <c r="K199" s="39">
        <v>729000</v>
      </c>
      <c r="L199" s="39">
        <v>743500</v>
      </c>
      <c r="M199" s="58">
        <v>50000</v>
      </c>
      <c r="N199" s="2">
        <v>0</v>
      </c>
      <c r="O199" s="14">
        <v>0</v>
      </c>
      <c r="P199" s="16"/>
      <c r="Q199" s="53" t="s">
        <v>500</v>
      </c>
    </row>
    <row r="200" spans="1:17" ht="56.25">
      <c r="A200" s="26">
        <v>75</v>
      </c>
      <c r="B200" s="57" t="s">
        <v>88</v>
      </c>
      <c r="C200" s="57">
        <v>24743054</v>
      </c>
      <c r="D200" s="57" t="s">
        <v>746</v>
      </c>
      <c r="E200" s="57" t="s">
        <v>747</v>
      </c>
      <c r="F200" s="79">
        <v>1</v>
      </c>
      <c r="G200" s="57" t="s">
        <v>748</v>
      </c>
      <c r="H200" s="57" t="s">
        <v>16</v>
      </c>
      <c r="I200" s="40" t="s">
        <v>749</v>
      </c>
      <c r="J200" s="39">
        <v>0</v>
      </c>
      <c r="K200" s="39">
        <v>1105928</v>
      </c>
      <c r="L200" s="39">
        <v>1212200</v>
      </c>
      <c r="M200" s="58">
        <v>200000</v>
      </c>
      <c r="N200" s="2">
        <v>100000</v>
      </c>
      <c r="O200" s="14">
        <v>70000</v>
      </c>
      <c r="P200" s="15"/>
      <c r="Q200" s="93" t="s">
        <v>750</v>
      </c>
    </row>
    <row r="201" spans="1:17" ht="63.75">
      <c r="A201" s="26">
        <v>76</v>
      </c>
      <c r="B201" s="57" t="s">
        <v>107</v>
      </c>
      <c r="C201" s="57">
        <v>26637260</v>
      </c>
      <c r="D201" s="57" t="s">
        <v>389</v>
      </c>
      <c r="E201" s="57" t="s">
        <v>173</v>
      </c>
      <c r="F201" s="79">
        <v>1</v>
      </c>
      <c r="G201" s="57" t="s">
        <v>322</v>
      </c>
      <c r="H201" s="57" t="s">
        <v>5</v>
      </c>
      <c r="I201" s="40" t="s">
        <v>390</v>
      </c>
      <c r="J201" s="39">
        <v>30000</v>
      </c>
      <c r="K201" s="39">
        <v>874394</v>
      </c>
      <c r="L201" s="39">
        <v>2216663</v>
      </c>
      <c r="M201" s="58">
        <v>529000</v>
      </c>
      <c r="N201" s="2">
        <v>0</v>
      </c>
      <c r="O201" s="14">
        <v>0</v>
      </c>
      <c r="P201" s="16"/>
      <c r="Q201" s="99" t="s">
        <v>391</v>
      </c>
    </row>
    <row r="202" spans="1:17" ht="51">
      <c r="A202" s="26">
        <v>76</v>
      </c>
      <c r="B202" s="57" t="s">
        <v>107</v>
      </c>
      <c r="C202" s="57">
        <v>26637260</v>
      </c>
      <c r="D202" s="57" t="s">
        <v>389</v>
      </c>
      <c r="E202" s="57" t="s">
        <v>173</v>
      </c>
      <c r="F202" s="79">
        <v>2</v>
      </c>
      <c r="G202" s="57" t="s">
        <v>419</v>
      </c>
      <c r="H202" s="57" t="s">
        <v>15</v>
      </c>
      <c r="I202" s="40" t="s">
        <v>420</v>
      </c>
      <c r="J202" s="39">
        <v>50000</v>
      </c>
      <c r="K202" s="39">
        <v>1620000</v>
      </c>
      <c r="L202" s="39">
        <v>1370000</v>
      </c>
      <c r="M202" s="58">
        <v>50000</v>
      </c>
      <c r="N202" s="2">
        <v>47000</v>
      </c>
      <c r="O202" s="14">
        <v>30000</v>
      </c>
      <c r="P202" s="17"/>
      <c r="Q202" s="99" t="s">
        <v>421</v>
      </c>
    </row>
    <row r="203" spans="1:17" ht="76.5">
      <c r="A203" s="26">
        <v>77</v>
      </c>
      <c r="B203" s="57" t="s">
        <v>73</v>
      </c>
      <c r="C203" s="57">
        <v>22672958</v>
      </c>
      <c r="D203" s="57" t="s">
        <v>162</v>
      </c>
      <c r="E203" s="57" t="s">
        <v>163</v>
      </c>
      <c r="F203" s="79">
        <v>1</v>
      </c>
      <c r="G203" s="57" t="s">
        <v>73</v>
      </c>
      <c r="H203" s="57" t="s">
        <v>15</v>
      </c>
      <c r="I203" s="64" t="s">
        <v>501</v>
      </c>
      <c r="J203" s="39">
        <v>0</v>
      </c>
      <c r="K203" s="39">
        <v>542319</v>
      </c>
      <c r="L203" s="39">
        <v>852188</v>
      </c>
      <c r="M203" s="58">
        <v>50000</v>
      </c>
      <c r="N203" s="2">
        <v>50000</v>
      </c>
      <c r="O203" s="14">
        <v>30000</v>
      </c>
      <c r="P203" s="17"/>
      <c r="Q203" s="53" t="s">
        <v>644</v>
      </c>
    </row>
    <row r="204" spans="1:17" ht="63.75">
      <c r="A204" s="26">
        <v>78</v>
      </c>
      <c r="B204" s="57" t="s">
        <v>63</v>
      </c>
      <c r="C204" s="57">
        <v>2278783</v>
      </c>
      <c r="D204" s="79" t="s">
        <v>159</v>
      </c>
      <c r="E204" s="57" t="s">
        <v>160</v>
      </c>
      <c r="F204" s="57">
        <v>1</v>
      </c>
      <c r="G204" s="57" t="s">
        <v>161</v>
      </c>
      <c r="H204" s="40" t="s">
        <v>21</v>
      </c>
      <c r="I204" s="64" t="s">
        <v>645</v>
      </c>
      <c r="J204" s="39">
        <v>0</v>
      </c>
      <c r="K204" s="39">
        <v>836310</v>
      </c>
      <c r="L204" s="39">
        <v>966210</v>
      </c>
      <c r="M204" s="58">
        <v>289863</v>
      </c>
      <c r="N204" s="2">
        <v>0</v>
      </c>
      <c r="O204" s="14">
        <v>0</v>
      </c>
      <c r="P204" s="17"/>
      <c r="Q204" s="100" t="s">
        <v>646</v>
      </c>
    </row>
    <row r="205" spans="1:17" ht="102">
      <c r="A205" s="26">
        <v>78</v>
      </c>
      <c r="B205" s="57" t="s">
        <v>63</v>
      </c>
      <c r="C205" s="57">
        <v>2278783</v>
      </c>
      <c r="D205" s="79" t="s">
        <v>159</v>
      </c>
      <c r="E205" s="57" t="s">
        <v>160</v>
      </c>
      <c r="F205" s="57">
        <v>2</v>
      </c>
      <c r="G205" s="57" t="s">
        <v>647</v>
      </c>
      <c r="H205" s="40" t="s">
        <v>21</v>
      </c>
      <c r="I205" s="64"/>
      <c r="J205" s="39">
        <v>0</v>
      </c>
      <c r="K205" s="39">
        <v>0</v>
      </c>
      <c r="L205" s="39">
        <v>950454</v>
      </c>
      <c r="M205" s="58">
        <v>50000</v>
      </c>
      <c r="N205" s="2">
        <v>50000</v>
      </c>
      <c r="O205" s="14">
        <v>30000</v>
      </c>
      <c r="P205" s="17"/>
      <c r="Q205" s="53" t="s">
        <v>765</v>
      </c>
    </row>
    <row r="206" spans="1:17" ht="140.25">
      <c r="A206" s="26">
        <v>78</v>
      </c>
      <c r="B206" s="57" t="s">
        <v>63</v>
      </c>
      <c r="C206" s="57">
        <v>2278783</v>
      </c>
      <c r="D206" s="79" t="s">
        <v>159</v>
      </c>
      <c r="E206" s="57" t="s">
        <v>160</v>
      </c>
      <c r="F206" s="57">
        <v>3</v>
      </c>
      <c r="G206" s="57" t="s">
        <v>766</v>
      </c>
      <c r="H206" s="40" t="s">
        <v>21</v>
      </c>
      <c r="I206" s="64" t="s">
        <v>486</v>
      </c>
      <c r="J206" s="39">
        <v>0</v>
      </c>
      <c r="K206" s="39">
        <v>164320</v>
      </c>
      <c r="L206" s="39">
        <v>284500</v>
      </c>
      <c r="M206" s="58">
        <v>50000</v>
      </c>
      <c r="N206" s="2">
        <v>0</v>
      </c>
      <c r="O206" s="14">
        <v>0</v>
      </c>
      <c r="P206" s="17"/>
      <c r="Q206" s="53" t="s">
        <v>767</v>
      </c>
    </row>
    <row r="207" spans="1:17" ht="48">
      <c r="A207" s="26">
        <v>79</v>
      </c>
      <c r="B207" s="57" t="s">
        <v>79</v>
      </c>
      <c r="C207" s="57">
        <v>27026876</v>
      </c>
      <c r="D207" s="57" t="s">
        <v>156</v>
      </c>
      <c r="E207" s="57" t="s">
        <v>157</v>
      </c>
      <c r="F207" s="79">
        <v>1</v>
      </c>
      <c r="G207" s="57" t="s">
        <v>158</v>
      </c>
      <c r="H207" s="57" t="s">
        <v>21</v>
      </c>
      <c r="I207" s="64" t="s">
        <v>768</v>
      </c>
      <c r="J207" s="39">
        <v>30000</v>
      </c>
      <c r="K207" s="39">
        <v>1083000</v>
      </c>
      <c r="L207" s="39">
        <v>933200</v>
      </c>
      <c r="M207" s="58">
        <v>50000</v>
      </c>
      <c r="N207" s="2">
        <v>50000</v>
      </c>
      <c r="O207" s="14">
        <v>30000</v>
      </c>
      <c r="P207" s="17"/>
      <c r="Q207" s="95" t="s">
        <v>477</v>
      </c>
    </row>
    <row r="208" spans="1:17" ht="51">
      <c r="A208" s="27">
        <v>80</v>
      </c>
      <c r="B208" s="57" t="s">
        <v>104</v>
      </c>
      <c r="C208" s="57">
        <v>27323498</v>
      </c>
      <c r="D208" s="57" t="s">
        <v>959</v>
      </c>
      <c r="E208" s="57" t="s">
        <v>153</v>
      </c>
      <c r="F208" s="57">
        <v>1</v>
      </c>
      <c r="G208" s="57" t="s">
        <v>789</v>
      </c>
      <c r="H208" s="57" t="s">
        <v>12</v>
      </c>
      <c r="I208" s="87" t="s">
        <v>960</v>
      </c>
      <c r="J208" s="5">
        <v>0</v>
      </c>
      <c r="K208" s="39">
        <v>1044000</v>
      </c>
      <c r="L208" s="39">
        <v>1600000</v>
      </c>
      <c r="M208" s="58">
        <v>450000</v>
      </c>
      <c r="N208" s="2">
        <v>0</v>
      </c>
      <c r="O208" s="14">
        <v>0</v>
      </c>
      <c r="P208" s="15"/>
      <c r="Q208" s="91" t="s">
        <v>961</v>
      </c>
    </row>
    <row r="209" spans="1:17" ht="90">
      <c r="A209" s="28">
        <v>80</v>
      </c>
      <c r="B209" s="57" t="s">
        <v>104</v>
      </c>
      <c r="C209" s="57">
        <v>27323498</v>
      </c>
      <c r="D209" s="57" t="s">
        <v>959</v>
      </c>
      <c r="E209" s="57" t="s">
        <v>153</v>
      </c>
      <c r="F209" s="57">
        <v>2</v>
      </c>
      <c r="G209" s="57" t="s">
        <v>219</v>
      </c>
      <c r="H209" s="40" t="s">
        <v>7</v>
      </c>
      <c r="I209" s="40" t="s">
        <v>962</v>
      </c>
      <c r="J209" s="5">
        <v>0</v>
      </c>
      <c r="K209" s="39">
        <v>700000</v>
      </c>
      <c r="L209" s="39">
        <v>1250000</v>
      </c>
      <c r="M209" s="58">
        <v>350000</v>
      </c>
      <c r="N209" s="2">
        <v>0</v>
      </c>
      <c r="O209" s="14">
        <v>0</v>
      </c>
      <c r="P209" s="15"/>
      <c r="Q209" s="93" t="s">
        <v>963</v>
      </c>
    </row>
    <row r="210" spans="1:17" ht="78.75">
      <c r="A210" s="26">
        <v>81</v>
      </c>
      <c r="B210" s="57" t="s">
        <v>24</v>
      </c>
      <c r="C210" s="57">
        <v>65607368</v>
      </c>
      <c r="D210" s="57" t="s">
        <v>751</v>
      </c>
      <c r="E210" s="57" t="s">
        <v>752</v>
      </c>
      <c r="F210" s="79">
        <v>1</v>
      </c>
      <c r="G210" s="57" t="s">
        <v>753</v>
      </c>
      <c r="H210" s="57" t="s">
        <v>28</v>
      </c>
      <c r="I210" s="40" t="s">
        <v>754</v>
      </c>
      <c r="J210" s="39">
        <v>20000</v>
      </c>
      <c r="K210" s="39">
        <v>940300</v>
      </c>
      <c r="L210" s="39">
        <v>990000</v>
      </c>
      <c r="M210" s="58">
        <v>60000</v>
      </c>
      <c r="N210" s="2">
        <v>40000</v>
      </c>
      <c r="O210" s="14">
        <v>30000</v>
      </c>
      <c r="P210" s="16"/>
      <c r="Q210" s="93" t="s">
        <v>755</v>
      </c>
    </row>
    <row r="211" spans="1:17" ht="67.5">
      <c r="A211" s="26">
        <v>81</v>
      </c>
      <c r="B211" s="57" t="s">
        <v>24</v>
      </c>
      <c r="C211" s="57">
        <v>65607368</v>
      </c>
      <c r="D211" s="57" t="s">
        <v>751</v>
      </c>
      <c r="E211" s="57" t="s">
        <v>752</v>
      </c>
      <c r="F211" s="79">
        <v>2</v>
      </c>
      <c r="G211" s="57" t="s">
        <v>756</v>
      </c>
      <c r="H211" s="57" t="s">
        <v>28</v>
      </c>
      <c r="I211" s="40" t="s">
        <v>757</v>
      </c>
      <c r="J211" s="39">
        <v>20000</v>
      </c>
      <c r="K211" s="39">
        <v>655000</v>
      </c>
      <c r="L211" s="39">
        <v>730000</v>
      </c>
      <c r="M211" s="58">
        <v>60000</v>
      </c>
      <c r="N211" s="2">
        <v>30000</v>
      </c>
      <c r="O211" s="14">
        <v>30000</v>
      </c>
      <c r="P211" s="16"/>
      <c r="Q211" s="93" t="s">
        <v>758</v>
      </c>
    </row>
    <row r="212" spans="1:17" ht="101.25">
      <c r="A212" s="26">
        <v>81</v>
      </c>
      <c r="B212" s="57" t="s">
        <v>24</v>
      </c>
      <c r="C212" s="57">
        <v>65607368</v>
      </c>
      <c r="D212" s="57" t="s">
        <v>751</v>
      </c>
      <c r="E212" s="57" t="s">
        <v>752</v>
      </c>
      <c r="F212" s="79">
        <v>3</v>
      </c>
      <c r="G212" s="57" t="s">
        <v>759</v>
      </c>
      <c r="H212" s="57" t="s">
        <v>5</v>
      </c>
      <c r="I212" s="40" t="s">
        <v>760</v>
      </c>
      <c r="J212" s="39">
        <v>0</v>
      </c>
      <c r="K212" s="39">
        <v>642400</v>
      </c>
      <c r="L212" s="39">
        <v>1060000</v>
      </c>
      <c r="M212" s="58">
        <v>40000</v>
      </c>
      <c r="N212" s="12">
        <v>20000</v>
      </c>
      <c r="O212" s="14">
        <v>0</v>
      </c>
      <c r="P212" s="16"/>
      <c r="Q212" s="93" t="s">
        <v>761</v>
      </c>
    </row>
    <row r="213" spans="1:17" ht="63.75">
      <c r="A213" s="26">
        <v>82</v>
      </c>
      <c r="B213" s="57" t="s">
        <v>129</v>
      </c>
      <c r="C213" s="57">
        <v>62231294</v>
      </c>
      <c r="D213" s="57" t="s">
        <v>152</v>
      </c>
      <c r="E213" s="57" t="s">
        <v>153</v>
      </c>
      <c r="F213" s="79">
        <v>1</v>
      </c>
      <c r="G213" s="57" t="s">
        <v>154</v>
      </c>
      <c r="H213" s="57" t="s">
        <v>28</v>
      </c>
      <c r="I213" s="40" t="s">
        <v>769</v>
      </c>
      <c r="J213" s="39">
        <v>20000</v>
      </c>
      <c r="K213" s="39">
        <v>743000</v>
      </c>
      <c r="L213" s="39">
        <v>780810</v>
      </c>
      <c r="M213" s="58">
        <v>86500</v>
      </c>
      <c r="N213" s="12">
        <v>86500</v>
      </c>
      <c r="O213" s="14">
        <v>30000</v>
      </c>
      <c r="P213" s="16"/>
      <c r="Q213" s="53" t="s">
        <v>770</v>
      </c>
    </row>
    <row r="214" spans="1:17" ht="75.75" customHeight="1">
      <c r="A214" s="26">
        <v>82</v>
      </c>
      <c r="B214" s="57" t="s">
        <v>129</v>
      </c>
      <c r="C214" s="57">
        <v>62231294</v>
      </c>
      <c r="D214" s="57" t="s">
        <v>152</v>
      </c>
      <c r="E214" s="57" t="s">
        <v>153</v>
      </c>
      <c r="F214" s="79">
        <v>2</v>
      </c>
      <c r="G214" s="57" t="s">
        <v>155</v>
      </c>
      <c r="H214" s="57" t="s">
        <v>15</v>
      </c>
      <c r="I214" s="40" t="s">
        <v>516</v>
      </c>
      <c r="J214" s="39">
        <v>20000</v>
      </c>
      <c r="K214" s="39">
        <v>202064</v>
      </c>
      <c r="L214" s="39">
        <v>245600</v>
      </c>
      <c r="M214" s="58">
        <v>50000</v>
      </c>
      <c r="N214" s="12">
        <v>50000</v>
      </c>
      <c r="O214" s="14">
        <v>30000</v>
      </c>
      <c r="P214" s="16"/>
      <c r="Q214" s="53" t="s">
        <v>770</v>
      </c>
    </row>
    <row r="215" spans="1:17" ht="51">
      <c r="A215" s="26">
        <v>83</v>
      </c>
      <c r="B215" s="57" t="s">
        <v>135</v>
      </c>
      <c r="C215" s="57">
        <v>69898588</v>
      </c>
      <c r="D215" s="57" t="s">
        <v>392</v>
      </c>
      <c r="E215" s="57" t="s">
        <v>393</v>
      </c>
      <c r="F215" s="79">
        <v>1</v>
      </c>
      <c r="G215" s="57" t="s">
        <v>220</v>
      </c>
      <c r="H215" s="57" t="s">
        <v>6</v>
      </c>
      <c r="I215" s="40" t="s">
        <v>394</v>
      </c>
      <c r="J215" s="39">
        <v>0</v>
      </c>
      <c r="K215" s="39">
        <v>676704</v>
      </c>
      <c r="L215" s="39">
        <v>1049752</v>
      </c>
      <c r="M215" s="58">
        <v>75000</v>
      </c>
      <c r="N215" s="12">
        <v>50000</v>
      </c>
      <c r="O215" s="14">
        <v>30000</v>
      </c>
      <c r="P215" s="16"/>
      <c r="Q215" s="99" t="s">
        <v>395</v>
      </c>
    </row>
    <row r="216" spans="1:17" ht="38.25">
      <c r="A216" s="26">
        <v>84</v>
      </c>
      <c r="B216" s="57" t="s">
        <v>105</v>
      </c>
      <c r="C216" s="57">
        <v>26545136</v>
      </c>
      <c r="D216" s="57" t="s">
        <v>141</v>
      </c>
      <c r="E216" s="57" t="s">
        <v>142</v>
      </c>
      <c r="F216" s="57">
        <v>1</v>
      </c>
      <c r="G216" s="57" t="s">
        <v>143</v>
      </c>
      <c r="H216" s="40" t="s">
        <v>15</v>
      </c>
      <c r="I216" s="64"/>
      <c r="J216" s="42">
        <v>0</v>
      </c>
      <c r="K216" s="42">
        <v>0</v>
      </c>
      <c r="L216" s="42">
        <v>167027</v>
      </c>
      <c r="M216" s="44">
        <v>50000</v>
      </c>
      <c r="N216" s="12"/>
      <c r="O216" s="14">
        <v>0</v>
      </c>
      <c r="P216" s="16"/>
      <c r="Q216" s="101" t="s">
        <v>771</v>
      </c>
    </row>
    <row r="217" spans="1:17" ht="135">
      <c r="A217" s="26">
        <v>85</v>
      </c>
      <c r="B217" s="57" t="s">
        <v>113</v>
      </c>
      <c r="C217" s="57">
        <v>26540495</v>
      </c>
      <c r="D217" s="57" t="s">
        <v>964</v>
      </c>
      <c r="E217" s="57" t="s">
        <v>206</v>
      </c>
      <c r="F217" s="79">
        <v>1</v>
      </c>
      <c r="G217" s="57" t="s">
        <v>220</v>
      </c>
      <c r="H217" s="57" t="s">
        <v>6</v>
      </c>
      <c r="I217" s="40" t="s">
        <v>965</v>
      </c>
      <c r="J217" s="39">
        <v>50000</v>
      </c>
      <c r="K217" s="39">
        <v>810000</v>
      </c>
      <c r="L217" s="39">
        <v>1178952</v>
      </c>
      <c r="M217" s="58">
        <v>162100</v>
      </c>
      <c r="N217" s="2">
        <v>100000</v>
      </c>
      <c r="O217" s="14">
        <v>40000</v>
      </c>
      <c r="P217" s="16"/>
      <c r="Q217" s="49" t="s">
        <v>966</v>
      </c>
    </row>
    <row r="218" spans="1:17" ht="67.5">
      <c r="A218" s="26">
        <v>86</v>
      </c>
      <c r="B218" s="57" t="s">
        <v>113</v>
      </c>
      <c r="C218" s="57">
        <v>26540495</v>
      </c>
      <c r="D218" s="57" t="s">
        <v>964</v>
      </c>
      <c r="E218" s="57" t="s">
        <v>206</v>
      </c>
      <c r="F218" s="79">
        <v>2</v>
      </c>
      <c r="G218" s="57" t="s">
        <v>967</v>
      </c>
      <c r="H218" s="57" t="s">
        <v>32</v>
      </c>
      <c r="I218" s="40" t="s">
        <v>522</v>
      </c>
      <c r="J218" s="39">
        <v>0</v>
      </c>
      <c r="K218" s="39">
        <v>340000</v>
      </c>
      <c r="L218" s="39">
        <v>642008</v>
      </c>
      <c r="M218" s="58">
        <v>121699</v>
      </c>
      <c r="N218" s="2">
        <v>64000</v>
      </c>
      <c r="O218" s="14">
        <v>30000</v>
      </c>
      <c r="P218" s="16"/>
      <c r="Q218" s="48" t="s">
        <v>968</v>
      </c>
    </row>
    <row r="219" spans="1:17" ht="56.25">
      <c r="A219" s="36">
        <v>87</v>
      </c>
      <c r="B219" s="57" t="s">
        <v>83</v>
      </c>
      <c r="C219" s="57">
        <v>46789944</v>
      </c>
      <c r="D219" s="57" t="s">
        <v>826</v>
      </c>
      <c r="E219" s="57" t="s">
        <v>827</v>
      </c>
      <c r="F219" s="79">
        <v>1</v>
      </c>
      <c r="G219" s="57" t="s">
        <v>828</v>
      </c>
      <c r="H219" s="57" t="s">
        <v>31</v>
      </c>
      <c r="I219" s="77"/>
      <c r="J219" s="39"/>
      <c r="K219" s="39"/>
      <c r="L219" s="46"/>
      <c r="M219" s="45"/>
      <c r="N219" s="2">
        <v>0</v>
      </c>
      <c r="O219" s="14">
        <v>0</v>
      </c>
      <c r="P219" s="15"/>
      <c r="Q219" s="91" t="s">
        <v>829</v>
      </c>
    </row>
    <row r="220" spans="1:17" ht="157.5">
      <c r="A220" s="26">
        <v>88</v>
      </c>
      <c r="B220" s="57" t="s">
        <v>92</v>
      </c>
      <c r="C220" s="57">
        <v>44556934</v>
      </c>
      <c r="D220" s="57" t="s">
        <v>613</v>
      </c>
      <c r="E220" s="57" t="s">
        <v>514</v>
      </c>
      <c r="F220" s="79">
        <v>1</v>
      </c>
      <c r="G220" s="57" t="s">
        <v>614</v>
      </c>
      <c r="H220" s="57" t="s">
        <v>57</v>
      </c>
      <c r="I220" s="77" t="s">
        <v>615</v>
      </c>
      <c r="J220" s="39">
        <v>0</v>
      </c>
      <c r="K220" s="39">
        <v>441978</v>
      </c>
      <c r="L220" s="67">
        <v>360000</v>
      </c>
      <c r="M220" s="78">
        <v>100000</v>
      </c>
      <c r="N220" s="2">
        <v>0</v>
      </c>
      <c r="O220" s="14">
        <v>0</v>
      </c>
      <c r="P220" s="17"/>
      <c r="Q220" s="48" t="s">
        <v>616</v>
      </c>
    </row>
    <row r="221" spans="1:17" ht="45">
      <c r="A221" s="26">
        <v>89</v>
      </c>
      <c r="B221" s="57" t="s">
        <v>77</v>
      </c>
      <c r="C221" s="57">
        <v>26613468</v>
      </c>
      <c r="D221" s="57" t="s">
        <v>396</v>
      </c>
      <c r="E221" s="57" t="s">
        <v>397</v>
      </c>
      <c r="F221" s="79">
        <v>1</v>
      </c>
      <c r="G221" s="57" t="s">
        <v>305</v>
      </c>
      <c r="H221" s="57" t="s">
        <v>10</v>
      </c>
      <c r="I221" s="64" t="s">
        <v>398</v>
      </c>
      <c r="J221" s="39">
        <v>0</v>
      </c>
      <c r="K221" s="39">
        <v>684000</v>
      </c>
      <c r="L221" s="46">
        <v>689000</v>
      </c>
      <c r="M221" s="45">
        <v>197500</v>
      </c>
      <c r="N221" s="2">
        <v>80000</v>
      </c>
      <c r="O221" s="14">
        <v>30000</v>
      </c>
      <c r="P221" s="17"/>
      <c r="Q221" s="98" t="s">
        <v>399</v>
      </c>
    </row>
    <row r="222" spans="1:17" ht="33.75">
      <c r="A222" s="26">
        <v>90</v>
      </c>
      <c r="B222" s="57" t="s">
        <v>139</v>
      </c>
      <c r="C222" s="57">
        <v>68954221</v>
      </c>
      <c r="D222" s="57" t="s">
        <v>400</v>
      </c>
      <c r="E222" s="57" t="s">
        <v>401</v>
      </c>
      <c r="F222" s="79">
        <v>1</v>
      </c>
      <c r="G222" s="57" t="s">
        <v>402</v>
      </c>
      <c r="H222" s="57" t="s">
        <v>20</v>
      </c>
      <c r="I222" s="40" t="s">
        <v>403</v>
      </c>
      <c r="J222" s="71">
        <v>0</v>
      </c>
      <c r="K222" s="71">
        <v>1830000</v>
      </c>
      <c r="L222" s="46">
        <v>2746204</v>
      </c>
      <c r="M222" s="45">
        <v>823861</v>
      </c>
      <c r="N222" s="2">
        <v>100000</v>
      </c>
      <c r="O222" s="14">
        <v>50000</v>
      </c>
      <c r="P222" s="17"/>
      <c r="Q222" s="98" t="s">
        <v>404</v>
      </c>
    </row>
    <row r="223" spans="1:17" ht="51">
      <c r="A223" s="26">
        <v>90</v>
      </c>
      <c r="B223" s="57" t="s">
        <v>139</v>
      </c>
      <c r="C223" s="57">
        <v>68954221</v>
      </c>
      <c r="D223" s="57" t="s">
        <v>400</v>
      </c>
      <c r="E223" s="57" t="s">
        <v>401</v>
      </c>
      <c r="F223" s="79">
        <v>2</v>
      </c>
      <c r="G223" s="57" t="s">
        <v>405</v>
      </c>
      <c r="H223" s="57" t="s">
        <v>20</v>
      </c>
      <c r="I223" s="40" t="s">
        <v>406</v>
      </c>
      <c r="J223" s="71">
        <v>0</v>
      </c>
      <c r="K223" s="71">
        <v>450578</v>
      </c>
      <c r="L223" s="46">
        <v>479680</v>
      </c>
      <c r="M223" s="45">
        <v>143904</v>
      </c>
      <c r="N223" s="2">
        <v>0</v>
      </c>
      <c r="O223" s="14">
        <v>0</v>
      </c>
      <c r="P223" s="18"/>
      <c r="Q223" s="49" t="s">
        <v>407</v>
      </c>
    </row>
    <row r="224" spans="1:17" ht="33.75">
      <c r="A224" s="26">
        <v>90</v>
      </c>
      <c r="B224" s="57" t="s">
        <v>139</v>
      </c>
      <c r="C224" s="57">
        <v>68954221</v>
      </c>
      <c r="D224" s="57" t="s">
        <v>400</v>
      </c>
      <c r="E224" s="57" t="s">
        <v>401</v>
      </c>
      <c r="F224" s="79">
        <v>3</v>
      </c>
      <c r="G224" s="57" t="s">
        <v>408</v>
      </c>
      <c r="H224" s="57" t="s">
        <v>20</v>
      </c>
      <c r="I224" s="64" t="s">
        <v>301</v>
      </c>
      <c r="J224" s="39">
        <v>0</v>
      </c>
      <c r="K224" s="39">
        <v>19500</v>
      </c>
      <c r="L224" s="46">
        <v>15680</v>
      </c>
      <c r="M224" s="45">
        <v>4704</v>
      </c>
      <c r="N224" s="2">
        <v>0</v>
      </c>
      <c r="O224" s="14">
        <v>0</v>
      </c>
      <c r="P224" s="17"/>
      <c r="Q224" s="49" t="s">
        <v>409</v>
      </c>
    </row>
    <row r="225" spans="1:17" ht="45">
      <c r="A225" s="26">
        <v>90</v>
      </c>
      <c r="B225" s="57" t="s">
        <v>139</v>
      </c>
      <c r="C225" s="57">
        <v>68954221</v>
      </c>
      <c r="D225" s="57" t="s">
        <v>400</v>
      </c>
      <c r="E225" s="57" t="s">
        <v>401</v>
      </c>
      <c r="F225" s="79">
        <v>4</v>
      </c>
      <c r="G225" s="57" t="s">
        <v>410</v>
      </c>
      <c r="H225" s="57" t="s">
        <v>30</v>
      </c>
      <c r="I225" s="64" t="s">
        <v>411</v>
      </c>
      <c r="J225" s="39">
        <v>0</v>
      </c>
      <c r="K225" s="39">
        <v>981000</v>
      </c>
      <c r="L225" s="42">
        <v>981000</v>
      </c>
      <c r="M225" s="44">
        <v>294300</v>
      </c>
      <c r="N225" s="2">
        <v>100000</v>
      </c>
      <c r="O225" s="14">
        <v>30000</v>
      </c>
      <c r="P225" s="17"/>
      <c r="Q225" s="49" t="s">
        <v>412</v>
      </c>
    </row>
    <row r="226" spans="1:17" ht="38.25">
      <c r="A226" s="26">
        <v>90</v>
      </c>
      <c r="B226" s="57" t="s">
        <v>139</v>
      </c>
      <c r="C226" s="57">
        <v>68954221</v>
      </c>
      <c r="D226" s="57" t="s">
        <v>400</v>
      </c>
      <c r="E226" s="57" t="s">
        <v>401</v>
      </c>
      <c r="F226" s="79">
        <v>5</v>
      </c>
      <c r="G226" s="57" t="s">
        <v>413</v>
      </c>
      <c r="H226" s="57" t="s">
        <v>112</v>
      </c>
      <c r="I226" s="40" t="s">
        <v>414</v>
      </c>
      <c r="J226" s="39">
        <v>180000</v>
      </c>
      <c r="K226" s="39">
        <v>2665000</v>
      </c>
      <c r="L226" s="46">
        <v>2663408</v>
      </c>
      <c r="M226" s="45">
        <v>799408</v>
      </c>
      <c r="N226" s="2">
        <v>200000</v>
      </c>
      <c r="O226" s="14">
        <v>200000</v>
      </c>
      <c r="P226" s="17"/>
      <c r="Q226" s="49" t="s">
        <v>415</v>
      </c>
    </row>
    <row r="227" spans="1:17" ht="38.25">
      <c r="A227" s="26">
        <v>90</v>
      </c>
      <c r="B227" s="57" t="s">
        <v>139</v>
      </c>
      <c r="C227" s="57">
        <v>68954221</v>
      </c>
      <c r="D227" s="57" t="s">
        <v>400</v>
      </c>
      <c r="E227" s="57" t="s">
        <v>401</v>
      </c>
      <c r="F227" s="79">
        <v>6</v>
      </c>
      <c r="G227" s="57" t="s">
        <v>416</v>
      </c>
      <c r="H227" s="57" t="s">
        <v>6</v>
      </c>
      <c r="I227" s="40" t="s">
        <v>417</v>
      </c>
      <c r="J227" s="39">
        <v>0</v>
      </c>
      <c r="K227" s="39">
        <v>35000</v>
      </c>
      <c r="L227" s="39">
        <v>266208</v>
      </c>
      <c r="M227" s="58">
        <v>79862</v>
      </c>
      <c r="N227" s="2">
        <v>0</v>
      </c>
      <c r="O227" s="14">
        <v>0</v>
      </c>
      <c r="P227" s="17"/>
      <c r="Q227" s="49" t="s">
        <v>418</v>
      </c>
    </row>
    <row r="228" spans="1:17" ht="45">
      <c r="A228" s="26">
        <v>91</v>
      </c>
      <c r="B228" s="57" t="s">
        <v>41</v>
      </c>
      <c r="C228" s="57">
        <v>73633151</v>
      </c>
      <c r="D228" s="57" t="s">
        <v>149</v>
      </c>
      <c r="E228" s="57" t="s">
        <v>150</v>
      </c>
      <c r="F228" s="79">
        <v>1</v>
      </c>
      <c r="G228" s="57" t="s">
        <v>151</v>
      </c>
      <c r="H228" s="57" t="s">
        <v>15</v>
      </c>
      <c r="I228" s="40" t="s">
        <v>772</v>
      </c>
      <c r="J228" s="39">
        <v>30000</v>
      </c>
      <c r="K228" s="39">
        <v>137500</v>
      </c>
      <c r="L228" s="39">
        <v>177300</v>
      </c>
      <c r="M228" s="58">
        <v>50000</v>
      </c>
      <c r="N228" s="2">
        <v>50000</v>
      </c>
      <c r="O228" s="14">
        <v>30000</v>
      </c>
      <c r="P228" s="17"/>
      <c r="Q228" s="48" t="s">
        <v>773</v>
      </c>
    </row>
    <row r="229" spans="1:17" ht="56.25">
      <c r="A229" s="26">
        <v>92</v>
      </c>
      <c r="B229" s="57" t="s">
        <v>96</v>
      </c>
      <c r="C229" s="57">
        <v>62769111</v>
      </c>
      <c r="D229" s="57" t="s">
        <v>762</v>
      </c>
      <c r="E229" s="57" t="s">
        <v>763</v>
      </c>
      <c r="F229" s="79">
        <v>1</v>
      </c>
      <c r="G229" s="57" t="s">
        <v>748</v>
      </c>
      <c r="H229" s="57" t="s">
        <v>16</v>
      </c>
      <c r="I229" s="64" t="s">
        <v>764</v>
      </c>
      <c r="J229" s="39">
        <v>0</v>
      </c>
      <c r="K229" s="39">
        <v>690000</v>
      </c>
      <c r="L229" s="39">
        <v>754000</v>
      </c>
      <c r="M229" s="58">
        <v>116000</v>
      </c>
      <c r="N229" s="2">
        <v>70000</v>
      </c>
      <c r="O229" s="14">
        <v>60000</v>
      </c>
      <c r="P229" s="17"/>
      <c r="Q229" s="92" t="s">
        <v>750</v>
      </c>
    </row>
    <row r="230" spans="1:17" ht="78.75">
      <c r="A230" s="36">
        <v>93</v>
      </c>
      <c r="B230" s="57" t="s">
        <v>830</v>
      </c>
      <c r="C230" s="57">
        <v>70942412</v>
      </c>
      <c r="D230" s="57" t="s">
        <v>831</v>
      </c>
      <c r="E230" s="57" t="s">
        <v>203</v>
      </c>
      <c r="F230" s="79">
        <v>1</v>
      </c>
      <c r="G230" s="57" t="s">
        <v>832</v>
      </c>
      <c r="H230" s="57" t="s">
        <v>23</v>
      </c>
      <c r="I230" s="40" t="s">
        <v>833</v>
      </c>
      <c r="J230" s="39">
        <v>0</v>
      </c>
      <c r="K230" s="39">
        <v>194956</v>
      </c>
      <c r="L230" s="39">
        <v>445120</v>
      </c>
      <c r="M230" s="58">
        <v>89024</v>
      </c>
      <c r="N230" s="2">
        <v>50000</v>
      </c>
      <c r="O230" s="14">
        <v>50000</v>
      </c>
      <c r="P230" s="17"/>
      <c r="Q230" s="93" t="s">
        <v>834</v>
      </c>
    </row>
    <row r="231" spans="1:17" ht="78.75">
      <c r="A231" s="26">
        <v>93</v>
      </c>
      <c r="B231" s="57" t="s">
        <v>830</v>
      </c>
      <c r="C231" s="57">
        <v>70942412</v>
      </c>
      <c r="D231" s="57" t="s">
        <v>831</v>
      </c>
      <c r="E231" s="57" t="s">
        <v>203</v>
      </c>
      <c r="F231" s="79">
        <v>2</v>
      </c>
      <c r="G231" s="57" t="s">
        <v>835</v>
      </c>
      <c r="H231" s="57" t="s">
        <v>23</v>
      </c>
      <c r="I231" s="40" t="s">
        <v>836</v>
      </c>
      <c r="J231" s="39">
        <v>0</v>
      </c>
      <c r="K231" s="39">
        <v>297800</v>
      </c>
      <c r="L231" s="39">
        <v>515840</v>
      </c>
      <c r="M231" s="58">
        <v>103168</v>
      </c>
      <c r="N231" s="2">
        <v>80000</v>
      </c>
      <c r="O231" s="14">
        <v>40000</v>
      </c>
      <c r="P231" s="17"/>
      <c r="Q231" s="93" t="s">
        <v>837</v>
      </c>
    </row>
    <row r="232" spans="1:17" ht="78.75">
      <c r="A232" s="26">
        <v>93</v>
      </c>
      <c r="B232" s="57" t="s">
        <v>830</v>
      </c>
      <c r="C232" s="57">
        <v>70942412</v>
      </c>
      <c r="D232" s="57" t="s">
        <v>831</v>
      </c>
      <c r="E232" s="57" t="s">
        <v>203</v>
      </c>
      <c r="F232" s="79">
        <v>3</v>
      </c>
      <c r="G232" s="57" t="s">
        <v>838</v>
      </c>
      <c r="H232" s="57" t="s">
        <v>23</v>
      </c>
      <c r="I232" s="40" t="s">
        <v>839</v>
      </c>
      <c r="J232" s="39">
        <v>0</v>
      </c>
      <c r="K232" s="39">
        <v>530000</v>
      </c>
      <c r="L232" s="39">
        <v>846620</v>
      </c>
      <c r="M232" s="58">
        <v>169328</v>
      </c>
      <c r="N232" s="2">
        <v>90000</v>
      </c>
      <c r="O232" s="14">
        <v>50000</v>
      </c>
      <c r="P232" s="16"/>
      <c r="Q232" s="48" t="s">
        <v>840</v>
      </c>
    </row>
    <row r="233" spans="1:17" ht="78.75">
      <c r="A233" s="26">
        <v>93</v>
      </c>
      <c r="B233" s="57" t="s">
        <v>830</v>
      </c>
      <c r="C233" s="57">
        <v>70942412</v>
      </c>
      <c r="D233" s="57" t="s">
        <v>831</v>
      </c>
      <c r="E233" s="57" t="s">
        <v>203</v>
      </c>
      <c r="F233" s="79">
        <v>4</v>
      </c>
      <c r="G233" s="57" t="s">
        <v>841</v>
      </c>
      <c r="H233" s="57" t="s">
        <v>23</v>
      </c>
      <c r="I233" s="87" t="s">
        <v>842</v>
      </c>
      <c r="J233" s="55">
        <v>0</v>
      </c>
      <c r="K233" s="55">
        <v>183000</v>
      </c>
      <c r="L233" s="51">
        <v>540600</v>
      </c>
      <c r="M233" s="83">
        <v>108120</v>
      </c>
      <c r="N233" s="2">
        <v>40000</v>
      </c>
      <c r="O233" s="14">
        <v>30000</v>
      </c>
      <c r="P233" s="17"/>
      <c r="Q233" s="93" t="s">
        <v>843</v>
      </c>
    </row>
    <row r="234" spans="1:17" ht="63.75">
      <c r="A234" s="26">
        <v>93</v>
      </c>
      <c r="B234" s="57" t="s">
        <v>830</v>
      </c>
      <c r="C234" s="57">
        <v>70942412</v>
      </c>
      <c r="D234" s="57" t="s">
        <v>831</v>
      </c>
      <c r="E234" s="57" t="s">
        <v>203</v>
      </c>
      <c r="F234" s="79">
        <v>5</v>
      </c>
      <c r="G234" s="57" t="s">
        <v>844</v>
      </c>
      <c r="H234" s="57" t="s">
        <v>101</v>
      </c>
      <c r="I234" s="87" t="s">
        <v>845</v>
      </c>
      <c r="J234" s="55">
        <v>0</v>
      </c>
      <c r="K234" s="55">
        <v>60702</v>
      </c>
      <c r="L234" s="51">
        <v>536180</v>
      </c>
      <c r="M234" s="83">
        <v>107236</v>
      </c>
      <c r="N234" s="2">
        <v>0</v>
      </c>
      <c r="O234" s="14">
        <v>0</v>
      </c>
      <c r="P234" s="17"/>
      <c r="Q234" s="91" t="s">
        <v>846</v>
      </c>
    </row>
    <row r="235" spans="1:17" ht="67.5">
      <c r="A235" s="26">
        <v>93</v>
      </c>
      <c r="B235" s="57" t="s">
        <v>830</v>
      </c>
      <c r="C235" s="57">
        <v>70942412</v>
      </c>
      <c r="D235" s="57" t="s">
        <v>831</v>
      </c>
      <c r="E235" s="57" t="s">
        <v>203</v>
      </c>
      <c r="F235" s="79">
        <v>6</v>
      </c>
      <c r="G235" s="57" t="s">
        <v>847</v>
      </c>
      <c r="H235" s="57" t="s">
        <v>101</v>
      </c>
      <c r="I235" s="87" t="s">
        <v>848</v>
      </c>
      <c r="J235" s="55">
        <v>0</v>
      </c>
      <c r="K235" s="55">
        <v>36000</v>
      </c>
      <c r="L235" s="51">
        <v>434120</v>
      </c>
      <c r="M235" s="83">
        <v>86844</v>
      </c>
      <c r="N235" s="2">
        <v>0</v>
      </c>
      <c r="O235" s="14">
        <v>0</v>
      </c>
      <c r="P235" s="17"/>
      <c r="Q235" s="48" t="s">
        <v>849</v>
      </c>
    </row>
    <row r="236" spans="1:17" ht="67.5">
      <c r="A236" s="26">
        <v>93</v>
      </c>
      <c r="B236" s="57" t="s">
        <v>830</v>
      </c>
      <c r="C236" s="57">
        <v>70942412</v>
      </c>
      <c r="D236" s="57" t="s">
        <v>831</v>
      </c>
      <c r="E236" s="57" t="s">
        <v>203</v>
      </c>
      <c r="F236" s="79">
        <v>7</v>
      </c>
      <c r="G236" s="57" t="s">
        <v>850</v>
      </c>
      <c r="H236" s="40" t="s">
        <v>101</v>
      </c>
      <c r="I236" s="87" t="s">
        <v>851</v>
      </c>
      <c r="J236" s="39">
        <v>0</v>
      </c>
      <c r="K236" s="71">
        <v>0</v>
      </c>
      <c r="L236" s="51">
        <v>483120</v>
      </c>
      <c r="M236" s="83">
        <v>96624</v>
      </c>
      <c r="N236" s="2">
        <v>0</v>
      </c>
      <c r="O236" s="14">
        <v>0</v>
      </c>
      <c r="P236" s="18"/>
      <c r="Q236" s="91" t="s">
        <v>852</v>
      </c>
    </row>
    <row r="237" spans="1:17" ht="67.5">
      <c r="A237" s="26">
        <v>93</v>
      </c>
      <c r="B237" s="57" t="s">
        <v>830</v>
      </c>
      <c r="C237" s="57">
        <v>70942412</v>
      </c>
      <c r="D237" s="57" t="s">
        <v>831</v>
      </c>
      <c r="E237" s="57" t="s">
        <v>203</v>
      </c>
      <c r="F237" s="79">
        <v>8</v>
      </c>
      <c r="G237" s="57" t="s">
        <v>853</v>
      </c>
      <c r="H237" s="57" t="s">
        <v>101</v>
      </c>
      <c r="I237" s="87" t="s">
        <v>854</v>
      </c>
      <c r="J237" s="39">
        <v>0</v>
      </c>
      <c r="K237" s="71">
        <v>0</v>
      </c>
      <c r="L237" s="51">
        <v>522100</v>
      </c>
      <c r="M237" s="83">
        <v>104420</v>
      </c>
      <c r="N237" s="2">
        <v>0</v>
      </c>
      <c r="O237" s="14">
        <v>0</v>
      </c>
      <c r="P237" s="18"/>
      <c r="Q237" s="91" t="s">
        <v>855</v>
      </c>
    </row>
    <row r="238" spans="1:17" ht="67.5">
      <c r="A238" s="26">
        <v>93</v>
      </c>
      <c r="B238" s="57" t="s">
        <v>830</v>
      </c>
      <c r="C238" s="57">
        <v>70942412</v>
      </c>
      <c r="D238" s="57" t="s">
        <v>831</v>
      </c>
      <c r="E238" s="57" t="s">
        <v>203</v>
      </c>
      <c r="F238" s="79">
        <v>9</v>
      </c>
      <c r="G238" s="57" t="s">
        <v>856</v>
      </c>
      <c r="H238" s="3" t="s">
        <v>6</v>
      </c>
      <c r="I238" s="64" t="s">
        <v>857</v>
      </c>
      <c r="J238" s="39">
        <v>0</v>
      </c>
      <c r="K238" s="71">
        <v>174000</v>
      </c>
      <c r="L238" s="51">
        <v>475180</v>
      </c>
      <c r="M238" s="83">
        <v>95036</v>
      </c>
      <c r="N238" s="2">
        <v>0</v>
      </c>
      <c r="O238" s="14">
        <v>0</v>
      </c>
      <c r="P238" s="18"/>
      <c r="Q238" s="93" t="s">
        <v>858</v>
      </c>
    </row>
    <row r="239" spans="1:17" ht="67.5">
      <c r="A239" s="26">
        <v>93</v>
      </c>
      <c r="B239" s="57" t="s">
        <v>830</v>
      </c>
      <c r="C239" s="57">
        <v>70942412</v>
      </c>
      <c r="D239" s="57" t="s">
        <v>831</v>
      </c>
      <c r="E239" s="57" t="s">
        <v>203</v>
      </c>
      <c r="F239" s="79">
        <v>10</v>
      </c>
      <c r="G239" s="57" t="s">
        <v>859</v>
      </c>
      <c r="H239" s="3" t="s">
        <v>6</v>
      </c>
      <c r="I239" s="87" t="s">
        <v>860</v>
      </c>
      <c r="J239" s="39">
        <v>0</v>
      </c>
      <c r="K239" s="71">
        <v>308000</v>
      </c>
      <c r="L239" s="51">
        <v>844280</v>
      </c>
      <c r="M239" s="83">
        <v>168856</v>
      </c>
      <c r="N239" s="2"/>
      <c r="O239" s="14">
        <v>0</v>
      </c>
      <c r="P239" s="18"/>
      <c r="Q239" s="93" t="s">
        <v>861</v>
      </c>
    </row>
    <row r="240" spans="1:17" ht="67.5">
      <c r="A240" s="26">
        <v>93</v>
      </c>
      <c r="B240" s="57" t="s">
        <v>830</v>
      </c>
      <c r="C240" s="57">
        <v>70942412</v>
      </c>
      <c r="D240" s="57" t="s">
        <v>831</v>
      </c>
      <c r="E240" s="57" t="s">
        <v>203</v>
      </c>
      <c r="F240" s="57">
        <v>11</v>
      </c>
      <c r="G240" s="57" t="s">
        <v>862</v>
      </c>
      <c r="H240" s="3" t="s">
        <v>6</v>
      </c>
      <c r="I240" s="40" t="s">
        <v>863</v>
      </c>
      <c r="J240" s="39">
        <v>0</v>
      </c>
      <c r="K240" s="71">
        <v>175000</v>
      </c>
      <c r="L240" s="51">
        <v>558360</v>
      </c>
      <c r="M240" s="83">
        <v>111672</v>
      </c>
      <c r="N240" s="2"/>
      <c r="O240" s="14">
        <v>0</v>
      </c>
      <c r="P240" s="18"/>
      <c r="Q240" s="93" t="s">
        <v>864</v>
      </c>
    </row>
    <row r="241" spans="1:17" ht="51">
      <c r="A241" s="26">
        <v>94</v>
      </c>
      <c r="B241" s="57" t="s">
        <v>93</v>
      </c>
      <c r="C241" s="57">
        <v>64018539</v>
      </c>
      <c r="D241" s="57" t="s">
        <v>969</v>
      </c>
      <c r="E241" s="57" t="s">
        <v>367</v>
      </c>
      <c r="F241" s="57">
        <v>1</v>
      </c>
      <c r="G241" s="57" t="s">
        <v>970</v>
      </c>
      <c r="H241" s="57" t="s">
        <v>6</v>
      </c>
      <c r="I241" s="64" t="s">
        <v>971</v>
      </c>
      <c r="J241" s="39">
        <v>0</v>
      </c>
      <c r="K241" s="39">
        <v>812244</v>
      </c>
      <c r="L241" s="42">
        <v>807244</v>
      </c>
      <c r="M241" s="63">
        <v>242171</v>
      </c>
      <c r="N241" s="2">
        <v>0</v>
      </c>
      <c r="O241" s="14">
        <v>0</v>
      </c>
      <c r="P241" s="18"/>
      <c r="Q241" s="91" t="s">
        <v>972</v>
      </c>
    </row>
    <row r="242" spans="1:17" ht="51">
      <c r="A242" s="26">
        <v>94</v>
      </c>
      <c r="B242" s="57" t="s">
        <v>93</v>
      </c>
      <c r="C242" s="57">
        <v>64018539</v>
      </c>
      <c r="D242" s="57" t="s">
        <v>969</v>
      </c>
      <c r="E242" s="57" t="s">
        <v>367</v>
      </c>
      <c r="F242" s="79">
        <v>2</v>
      </c>
      <c r="G242" s="57" t="s">
        <v>973</v>
      </c>
      <c r="H242" s="57" t="s">
        <v>32</v>
      </c>
      <c r="I242" s="40" t="s">
        <v>974</v>
      </c>
      <c r="J242" s="39">
        <v>0</v>
      </c>
      <c r="K242" s="39">
        <v>69183</v>
      </c>
      <c r="L242" s="39">
        <v>189048</v>
      </c>
      <c r="M242" s="58">
        <v>56715</v>
      </c>
      <c r="N242" s="2">
        <v>0</v>
      </c>
      <c r="O242" s="14">
        <v>0</v>
      </c>
      <c r="P242" s="17"/>
      <c r="Q242" s="91" t="s">
        <v>972</v>
      </c>
    </row>
    <row r="243" spans="1:17" ht="51">
      <c r="A243" s="26">
        <v>94</v>
      </c>
      <c r="B243" s="57" t="s">
        <v>93</v>
      </c>
      <c r="C243" s="57">
        <v>64018539</v>
      </c>
      <c r="D243" s="57" t="s">
        <v>969</v>
      </c>
      <c r="E243" s="57" t="s">
        <v>367</v>
      </c>
      <c r="F243" s="79">
        <v>3</v>
      </c>
      <c r="G243" s="57" t="s">
        <v>975</v>
      </c>
      <c r="H243" s="57" t="s">
        <v>6</v>
      </c>
      <c r="I243" s="40" t="s">
        <v>976</v>
      </c>
      <c r="J243" s="39">
        <v>0</v>
      </c>
      <c r="K243" s="39">
        <v>89500</v>
      </c>
      <c r="L243" s="39">
        <v>87000</v>
      </c>
      <c r="M243" s="58">
        <v>26100</v>
      </c>
      <c r="N243" s="2">
        <v>0</v>
      </c>
      <c r="O243" s="14">
        <v>0</v>
      </c>
      <c r="P243" s="17"/>
      <c r="Q243" s="91" t="s">
        <v>972</v>
      </c>
    </row>
    <row r="244" spans="1:17" ht="38.25">
      <c r="A244" s="26">
        <v>95</v>
      </c>
      <c r="B244" s="57" t="s">
        <v>81</v>
      </c>
      <c r="C244" s="57">
        <v>22745572</v>
      </c>
      <c r="D244" s="57" t="s">
        <v>144</v>
      </c>
      <c r="E244" s="57" t="s">
        <v>145</v>
      </c>
      <c r="F244" s="57">
        <v>1</v>
      </c>
      <c r="G244" s="57" t="s">
        <v>146</v>
      </c>
      <c r="H244" s="40" t="s">
        <v>82</v>
      </c>
      <c r="I244" s="40"/>
      <c r="J244" s="39">
        <v>0</v>
      </c>
      <c r="K244" s="39">
        <v>0</v>
      </c>
      <c r="L244" s="39">
        <v>268333</v>
      </c>
      <c r="M244" s="58">
        <v>29916</v>
      </c>
      <c r="N244" s="2">
        <v>0</v>
      </c>
      <c r="O244" s="14">
        <v>0</v>
      </c>
      <c r="P244" s="17"/>
      <c r="Q244" s="53" t="s">
        <v>774</v>
      </c>
    </row>
    <row r="245" spans="1:17" ht="76.5">
      <c r="A245" s="26">
        <v>95</v>
      </c>
      <c r="B245" s="57" t="s">
        <v>81</v>
      </c>
      <c r="C245" s="57">
        <v>22745572</v>
      </c>
      <c r="D245" s="57" t="s">
        <v>144</v>
      </c>
      <c r="E245" s="57" t="s">
        <v>145</v>
      </c>
      <c r="F245" s="57">
        <v>2</v>
      </c>
      <c r="G245" s="57" t="s">
        <v>147</v>
      </c>
      <c r="H245" s="57" t="s">
        <v>21</v>
      </c>
      <c r="I245" s="40"/>
      <c r="J245" s="39">
        <v>0</v>
      </c>
      <c r="K245" s="39">
        <v>0</v>
      </c>
      <c r="L245" s="39">
        <v>251882</v>
      </c>
      <c r="M245" s="58">
        <v>13467</v>
      </c>
      <c r="N245" s="2">
        <v>0</v>
      </c>
      <c r="O245" s="14">
        <v>0</v>
      </c>
      <c r="P245" s="17"/>
      <c r="Q245" s="53" t="s">
        <v>775</v>
      </c>
    </row>
    <row r="246" spans="1:17" ht="76.5">
      <c r="A246" s="26">
        <v>95</v>
      </c>
      <c r="B246" s="57" t="s">
        <v>81</v>
      </c>
      <c r="C246" s="57">
        <v>22745572</v>
      </c>
      <c r="D246" s="57" t="s">
        <v>144</v>
      </c>
      <c r="E246" s="57" t="s">
        <v>145</v>
      </c>
      <c r="F246" s="79">
        <v>3</v>
      </c>
      <c r="G246" s="57" t="s">
        <v>148</v>
      </c>
      <c r="H246" s="57" t="s">
        <v>21</v>
      </c>
      <c r="I246" s="40"/>
      <c r="J246" s="39">
        <v>0</v>
      </c>
      <c r="K246" s="39">
        <v>0</v>
      </c>
      <c r="L246" s="39">
        <v>245030</v>
      </c>
      <c r="M246" s="58">
        <v>6615</v>
      </c>
      <c r="N246" s="2">
        <v>0</v>
      </c>
      <c r="O246" s="14">
        <v>0</v>
      </c>
      <c r="P246" s="18"/>
      <c r="Q246" s="53" t="s">
        <v>776</v>
      </c>
    </row>
    <row r="247" spans="1:17" ht="90">
      <c r="A247" s="26">
        <v>96</v>
      </c>
      <c r="B247" s="57" t="s">
        <v>80</v>
      </c>
      <c r="C247" s="57">
        <v>25453629</v>
      </c>
      <c r="D247" s="57" t="s">
        <v>977</v>
      </c>
      <c r="E247" s="57" t="s">
        <v>206</v>
      </c>
      <c r="F247" s="79">
        <v>1</v>
      </c>
      <c r="G247" s="57" t="s">
        <v>789</v>
      </c>
      <c r="H247" s="57" t="s">
        <v>12</v>
      </c>
      <c r="I247" s="40" t="s">
        <v>978</v>
      </c>
      <c r="J247" s="39">
        <v>0</v>
      </c>
      <c r="K247" s="46">
        <v>115000</v>
      </c>
      <c r="L247" s="71">
        <v>400000</v>
      </c>
      <c r="M247" s="72">
        <v>80000</v>
      </c>
      <c r="N247" s="12">
        <v>0</v>
      </c>
      <c r="O247" s="14">
        <v>0</v>
      </c>
      <c r="P247" s="15"/>
      <c r="Q247" s="48" t="s">
        <v>979</v>
      </c>
    </row>
    <row r="248" spans="1:17" ht="38.25">
      <c r="A248" s="26">
        <v>96</v>
      </c>
      <c r="B248" s="57" t="s">
        <v>80</v>
      </c>
      <c r="C248" s="57">
        <v>25453629</v>
      </c>
      <c r="D248" s="57" t="s">
        <v>977</v>
      </c>
      <c r="E248" s="57" t="s">
        <v>206</v>
      </c>
      <c r="F248" s="79">
        <v>2</v>
      </c>
      <c r="G248" s="57" t="s">
        <v>980</v>
      </c>
      <c r="H248" s="57" t="s">
        <v>43</v>
      </c>
      <c r="I248" s="40" t="s">
        <v>981</v>
      </c>
      <c r="J248" s="39">
        <v>0</v>
      </c>
      <c r="K248" s="39">
        <v>487000</v>
      </c>
      <c r="L248" s="71">
        <v>422000</v>
      </c>
      <c r="M248" s="72">
        <v>30000</v>
      </c>
      <c r="N248" s="2">
        <v>30000</v>
      </c>
      <c r="O248" s="14">
        <v>30000</v>
      </c>
      <c r="P248" s="16"/>
      <c r="Q248" s="48" t="s">
        <v>982</v>
      </c>
    </row>
    <row r="249" spans="1:17" ht="78.75">
      <c r="A249" s="26">
        <v>96</v>
      </c>
      <c r="B249" s="57" t="s">
        <v>80</v>
      </c>
      <c r="C249" s="57">
        <v>25453629</v>
      </c>
      <c r="D249" s="57" t="s">
        <v>977</v>
      </c>
      <c r="E249" s="57" t="s">
        <v>206</v>
      </c>
      <c r="F249" s="79">
        <v>3</v>
      </c>
      <c r="G249" s="57" t="s">
        <v>983</v>
      </c>
      <c r="H249" s="57" t="s">
        <v>32</v>
      </c>
      <c r="I249" s="40" t="s">
        <v>984</v>
      </c>
      <c r="J249" s="39">
        <v>0</v>
      </c>
      <c r="K249" s="39">
        <v>0</v>
      </c>
      <c r="L249" s="46">
        <v>272000</v>
      </c>
      <c r="M249" s="45">
        <v>50000</v>
      </c>
      <c r="N249" s="2">
        <v>44000</v>
      </c>
      <c r="O249" s="14">
        <v>0</v>
      </c>
      <c r="P249" s="17"/>
      <c r="Q249" s="49" t="s">
        <v>985</v>
      </c>
    </row>
    <row r="250" spans="1:17" ht="78.75">
      <c r="A250" s="26">
        <v>97</v>
      </c>
      <c r="B250" s="57" t="s">
        <v>137</v>
      </c>
      <c r="C250" s="57">
        <v>26200481</v>
      </c>
      <c r="D250" s="57" t="s">
        <v>986</v>
      </c>
      <c r="E250" s="57" t="s">
        <v>987</v>
      </c>
      <c r="F250" s="79">
        <v>1</v>
      </c>
      <c r="G250" s="57" t="s">
        <v>988</v>
      </c>
      <c r="H250" s="57" t="s">
        <v>12</v>
      </c>
      <c r="I250" s="40" t="s">
        <v>989</v>
      </c>
      <c r="J250" s="39">
        <v>150000</v>
      </c>
      <c r="K250" s="39">
        <v>1255350</v>
      </c>
      <c r="L250" s="46">
        <v>1234816</v>
      </c>
      <c r="M250" s="45">
        <v>277500</v>
      </c>
      <c r="N250" s="2">
        <v>274000</v>
      </c>
      <c r="O250" s="14">
        <v>120000</v>
      </c>
      <c r="P250" s="18"/>
      <c r="Q250" s="102" t="s">
        <v>990</v>
      </c>
    </row>
    <row r="251" spans="1:17" ht="67.5">
      <c r="A251" s="26">
        <v>98</v>
      </c>
      <c r="B251" s="57" t="s">
        <v>4</v>
      </c>
      <c r="C251" s="57">
        <v>60269375</v>
      </c>
      <c r="D251" s="57" t="s">
        <v>617</v>
      </c>
      <c r="E251" s="57" t="s">
        <v>618</v>
      </c>
      <c r="F251" s="79">
        <v>1</v>
      </c>
      <c r="G251" s="57" t="s">
        <v>619</v>
      </c>
      <c r="H251" s="57" t="s">
        <v>57</v>
      </c>
      <c r="I251" s="40" t="s">
        <v>620</v>
      </c>
      <c r="J251" s="39">
        <v>100000</v>
      </c>
      <c r="K251" s="39">
        <v>3062900</v>
      </c>
      <c r="L251" s="67">
        <v>3202000</v>
      </c>
      <c r="M251" s="78">
        <v>200000</v>
      </c>
      <c r="N251" s="2">
        <v>100000</v>
      </c>
      <c r="O251" s="14">
        <v>100000</v>
      </c>
      <c r="P251" s="16"/>
      <c r="Q251" s="48" t="s">
        <v>621</v>
      </c>
    </row>
    <row r="252" spans="1:17" ht="72">
      <c r="A252" s="26">
        <v>99</v>
      </c>
      <c r="B252" s="57" t="s">
        <v>109</v>
      </c>
      <c r="C252" s="57">
        <v>64676803</v>
      </c>
      <c r="D252" s="57" t="s">
        <v>249</v>
      </c>
      <c r="E252" s="57" t="s">
        <v>458</v>
      </c>
      <c r="F252" s="79">
        <v>1</v>
      </c>
      <c r="G252" s="87" t="s">
        <v>622</v>
      </c>
      <c r="H252" s="57" t="s">
        <v>110</v>
      </c>
      <c r="I252" s="40" t="s">
        <v>625</v>
      </c>
      <c r="J252" s="39">
        <v>0</v>
      </c>
      <c r="K252" s="39">
        <v>1210000</v>
      </c>
      <c r="L252" s="46">
        <v>1266000</v>
      </c>
      <c r="M252" s="45">
        <v>146610</v>
      </c>
      <c r="N252" s="2">
        <v>118000</v>
      </c>
      <c r="O252" s="14">
        <v>30000</v>
      </c>
      <c r="P252" s="15"/>
      <c r="Q252" s="95" t="s">
        <v>881</v>
      </c>
    </row>
    <row r="253" spans="1:17" ht="72">
      <c r="A253" s="26">
        <v>99</v>
      </c>
      <c r="B253" s="57" t="s">
        <v>109</v>
      </c>
      <c r="C253" s="57">
        <v>64676803</v>
      </c>
      <c r="D253" s="57" t="s">
        <v>249</v>
      </c>
      <c r="E253" s="57" t="s">
        <v>458</v>
      </c>
      <c r="F253" s="79">
        <v>2</v>
      </c>
      <c r="G253" s="87" t="s">
        <v>623</v>
      </c>
      <c r="H253" s="57" t="s">
        <v>6</v>
      </c>
      <c r="I253" s="40" t="s">
        <v>624</v>
      </c>
      <c r="J253" s="39">
        <v>0</v>
      </c>
      <c r="K253" s="39">
        <v>0</v>
      </c>
      <c r="L253" s="46">
        <v>550298</v>
      </c>
      <c r="M253" s="45">
        <v>120000</v>
      </c>
      <c r="N253" s="2">
        <v>117000</v>
      </c>
      <c r="O253" s="14">
        <v>30000</v>
      </c>
      <c r="P253" s="16"/>
      <c r="Q253" s="95" t="s">
        <v>626</v>
      </c>
    </row>
    <row r="254" spans="1:17" ht="60">
      <c r="A254" s="26">
        <v>99</v>
      </c>
      <c r="B254" s="57" t="s">
        <v>109</v>
      </c>
      <c r="C254" s="57">
        <v>64676803</v>
      </c>
      <c r="D254" s="57" t="s">
        <v>249</v>
      </c>
      <c r="E254" s="57" t="s">
        <v>458</v>
      </c>
      <c r="F254" s="79">
        <v>3</v>
      </c>
      <c r="G254" s="87" t="s">
        <v>627</v>
      </c>
      <c r="H254" s="57" t="s">
        <v>9</v>
      </c>
      <c r="I254" s="40" t="s">
        <v>628</v>
      </c>
      <c r="J254" s="39">
        <v>380000</v>
      </c>
      <c r="K254" s="39">
        <v>2557145</v>
      </c>
      <c r="L254" s="46">
        <v>2557145</v>
      </c>
      <c r="M254" s="45">
        <v>641818</v>
      </c>
      <c r="N254" s="2">
        <v>471000</v>
      </c>
      <c r="O254" s="14">
        <v>180000</v>
      </c>
      <c r="P254" s="16"/>
      <c r="Q254" s="95" t="s">
        <v>629</v>
      </c>
    </row>
    <row r="255" spans="1:17" ht="60">
      <c r="A255" s="26">
        <v>99</v>
      </c>
      <c r="B255" s="57" t="s">
        <v>109</v>
      </c>
      <c r="C255" s="57">
        <v>64676803</v>
      </c>
      <c r="D255" s="57" t="s">
        <v>249</v>
      </c>
      <c r="E255" s="57" t="s">
        <v>458</v>
      </c>
      <c r="F255" s="79">
        <v>4</v>
      </c>
      <c r="G255" s="87" t="s">
        <v>630</v>
      </c>
      <c r="H255" s="57" t="s">
        <v>10</v>
      </c>
      <c r="I255" s="40" t="s">
        <v>631</v>
      </c>
      <c r="J255" s="39">
        <v>0</v>
      </c>
      <c r="K255" s="39">
        <v>730000</v>
      </c>
      <c r="L255" s="46">
        <v>949822</v>
      </c>
      <c r="M255" s="45">
        <v>150000</v>
      </c>
      <c r="N255" s="2">
        <v>110000</v>
      </c>
      <c r="O255" s="14">
        <v>30000</v>
      </c>
      <c r="P255" s="16"/>
      <c r="Q255" s="95" t="s">
        <v>629</v>
      </c>
    </row>
    <row r="256" spans="1:17" ht="60">
      <c r="A256" s="26">
        <v>99</v>
      </c>
      <c r="B256" s="57" t="s">
        <v>109</v>
      </c>
      <c r="C256" s="57">
        <v>64676803</v>
      </c>
      <c r="D256" s="57" t="s">
        <v>249</v>
      </c>
      <c r="E256" s="57" t="s">
        <v>458</v>
      </c>
      <c r="F256" s="79">
        <v>5</v>
      </c>
      <c r="G256" s="87" t="s">
        <v>632</v>
      </c>
      <c r="H256" s="57" t="s">
        <v>9</v>
      </c>
      <c r="I256" s="40" t="s">
        <v>633</v>
      </c>
      <c r="J256" s="39">
        <v>70000</v>
      </c>
      <c r="K256" s="39">
        <v>1212524</v>
      </c>
      <c r="L256" s="46">
        <v>1259400</v>
      </c>
      <c r="M256" s="45">
        <v>200000</v>
      </c>
      <c r="N256" s="2">
        <v>165000</v>
      </c>
      <c r="O256" s="14">
        <v>70000</v>
      </c>
      <c r="P256" s="15"/>
      <c r="Q256" s="95" t="s">
        <v>629</v>
      </c>
    </row>
    <row r="257" spans="1:17" ht="72">
      <c r="A257" s="26">
        <v>99</v>
      </c>
      <c r="B257" s="57" t="s">
        <v>109</v>
      </c>
      <c r="C257" s="57">
        <v>64676803</v>
      </c>
      <c r="D257" s="57" t="s">
        <v>249</v>
      </c>
      <c r="E257" s="57" t="s">
        <v>458</v>
      </c>
      <c r="F257" s="79">
        <v>6</v>
      </c>
      <c r="G257" s="87" t="s">
        <v>634</v>
      </c>
      <c r="H257" s="57" t="s">
        <v>10</v>
      </c>
      <c r="I257" s="40" t="s">
        <v>635</v>
      </c>
      <c r="J257" s="39">
        <v>50000</v>
      </c>
      <c r="K257" s="39">
        <v>658268</v>
      </c>
      <c r="L257" s="46">
        <v>642641</v>
      </c>
      <c r="M257" s="45">
        <v>100000</v>
      </c>
      <c r="N257" s="2">
        <v>96000</v>
      </c>
      <c r="O257" s="14">
        <v>40000</v>
      </c>
      <c r="P257" s="15"/>
      <c r="Q257" s="95" t="s">
        <v>636</v>
      </c>
    </row>
    <row r="258" spans="1:17" ht="84">
      <c r="A258" s="26">
        <v>99</v>
      </c>
      <c r="B258" s="57" t="s">
        <v>109</v>
      </c>
      <c r="C258" s="57">
        <v>64676803</v>
      </c>
      <c r="D258" s="57" t="s">
        <v>249</v>
      </c>
      <c r="E258" s="57" t="s">
        <v>458</v>
      </c>
      <c r="F258" s="79">
        <v>7</v>
      </c>
      <c r="G258" s="87" t="s">
        <v>637</v>
      </c>
      <c r="H258" s="57" t="s">
        <v>11</v>
      </c>
      <c r="I258" s="40" t="s">
        <v>638</v>
      </c>
      <c r="J258" s="39">
        <v>280000</v>
      </c>
      <c r="K258" s="39">
        <v>5895000</v>
      </c>
      <c r="L258" s="46">
        <v>6066828</v>
      </c>
      <c r="M258" s="45">
        <v>535724</v>
      </c>
      <c r="N258" s="2">
        <v>382000</v>
      </c>
      <c r="O258" s="14">
        <v>190000</v>
      </c>
      <c r="P258" s="16"/>
      <c r="Q258" s="95" t="s">
        <v>865</v>
      </c>
    </row>
    <row r="259" spans="1:17" ht="156">
      <c r="A259" s="26">
        <v>99</v>
      </c>
      <c r="B259" s="57" t="s">
        <v>109</v>
      </c>
      <c r="C259" s="57">
        <v>64676803</v>
      </c>
      <c r="D259" s="57" t="s">
        <v>249</v>
      </c>
      <c r="E259" s="57" t="s">
        <v>458</v>
      </c>
      <c r="F259" s="79">
        <v>8</v>
      </c>
      <c r="G259" s="87" t="s">
        <v>639</v>
      </c>
      <c r="H259" s="57" t="s">
        <v>6</v>
      </c>
      <c r="I259" s="40" t="s">
        <v>640</v>
      </c>
      <c r="J259" s="39">
        <v>0</v>
      </c>
      <c r="K259" s="39">
        <v>170000</v>
      </c>
      <c r="L259" s="46">
        <v>949500</v>
      </c>
      <c r="M259" s="45">
        <v>134000</v>
      </c>
      <c r="N259" s="2">
        <v>0</v>
      </c>
      <c r="O259" s="14">
        <v>0</v>
      </c>
      <c r="P259" s="16"/>
      <c r="Q259" s="95" t="s">
        <v>641</v>
      </c>
    </row>
  </sheetData>
  <autoFilter ref="G3:Q259"/>
  <mergeCells count="18">
    <mergeCell ref="P3:P4"/>
    <mergeCell ref="Q3:Q4"/>
    <mergeCell ref="N3:N4"/>
    <mergeCell ref="O3:O4"/>
    <mergeCell ref="I3:I4"/>
    <mergeCell ref="J3:J4"/>
    <mergeCell ref="K3:K4"/>
    <mergeCell ref="L3:L4"/>
    <mergeCell ref="M3:M4"/>
    <mergeCell ref="A1:H1"/>
    <mergeCell ref="A2:A4"/>
    <mergeCell ref="B2:E2"/>
    <mergeCell ref="F2:F4"/>
    <mergeCell ref="B3:B4"/>
    <mergeCell ref="C3:C4"/>
    <mergeCell ref="D3:E3"/>
    <mergeCell ref="G3:G4"/>
    <mergeCell ref="H3:H4"/>
  </mergeCells>
  <pageMargins left="0.70866141732283472" right="0.70866141732283472" top="0.78740157480314965" bottom="0.78740157480314965" header="0.31496062992125984" footer="0.31496062992125984"/>
  <pageSetup paperSize="9" scale="37" orientation="landscape" copies="19" r:id="rId1"/>
  <rowBreaks count="2" manualBreakCount="2">
    <brk id="8" max="16383" man="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komise</vt:lpstr>
      <vt:lpstr>komise!OLE_LINK1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Medková Lea</cp:lastModifiedBy>
  <cp:lastPrinted>2013-10-16T07:13:55Z</cp:lastPrinted>
  <dcterms:created xsi:type="dcterms:W3CDTF">1997-01-24T11:07:25Z</dcterms:created>
  <dcterms:modified xsi:type="dcterms:W3CDTF">2013-12-02T12:27:47Z</dcterms:modified>
</cp:coreProperties>
</file>