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555" windowWidth="9420" windowHeight="4080" tabRatio="911"/>
  </bookViews>
  <sheets>
    <sheet name="podání kultura 2016" sheetId="32" r:id="rId1"/>
    <sheet name="UL" sheetId="11" r:id="rId2"/>
    <sheet name="TP" sheetId="10" r:id="rId3"/>
    <sheet name="MO" sheetId="9" r:id="rId4"/>
    <sheet name="LT" sheetId="8" r:id="rId5"/>
    <sheet name="LN" sheetId="7" r:id="rId6"/>
    <sheet name="CV" sheetId="6" r:id="rId7"/>
    <sheet name="DC" sheetId="5" r:id="rId8"/>
    <sheet name="postup přeh 2016" sheetId="30" r:id="rId9"/>
    <sheet name="Sestava kompatibility" sheetId="17" state="hidden" r:id="rId10"/>
    <sheet name="List1" sheetId="18" state="hidden" r:id="rId11"/>
  </sheets>
  <definedNames>
    <definedName name="_xlnm._FilterDatabase" localSheetId="0" hidden="1">'podání kultura 2016'!$A$5:$E$183</definedName>
    <definedName name="B" localSheetId="0">DC!#REF!</definedName>
    <definedName name="B" localSheetId="8">DC!#REF!</definedName>
    <definedName name="B">DC!#REF!</definedName>
    <definedName name="E" localSheetId="0">'podání kultura 2016'!#REF!</definedName>
    <definedName name="E" localSheetId="8">#REF!</definedName>
    <definedName name="E">#REF!</definedName>
    <definedName name="kult">DC!#REF!</definedName>
  </definedNames>
  <calcPr calcId="145621"/>
</workbook>
</file>

<file path=xl/calcChain.xml><?xml version="1.0" encoding="utf-8"?>
<calcChain xmlns="http://schemas.openxmlformats.org/spreadsheetml/2006/main">
  <c r="C1" i="30" l="1"/>
  <c r="A33" i="11" l="1"/>
  <c r="B33" i="11"/>
  <c r="C33" i="11"/>
  <c r="D33" i="11"/>
  <c r="F33" i="11"/>
  <c r="G33" i="11"/>
  <c r="H33" i="11"/>
  <c r="I33" i="11"/>
  <c r="A25" i="7" l="1"/>
  <c r="B25" i="7"/>
  <c r="C25" i="7"/>
  <c r="D25" i="7"/>
  <c r="F25" i="7"/>
  <c r="G25" i="7"/>
  <c r="H25" i="7"/>
  <c r="I25" i="7"/>
  <c r="B167" i="32" l="1"/>
  <c r="A47" i="11" l="1"/>
  <c r="B47" i="11"/>
  <c r="C47" i="11"/>
  <c r="D47" i="11"/>
  <c r="F47" i="11"/>
  <c r="G47" i="11"/>
  <c r="H47" i="11"/>
  <c r="I47" i="11"/>
  <c r="A48" i="11"/>
  <c r="B48" i="11"/>
  <c r="C48" i="11"/>
  <c r="D48" i="11"/>
  <c r="F48" i="11"/>
  <c r="G48" i="11"/>
  <c r="H48" i="11"/>
  <c r="I48" i="11"/>
  <c r="A22" i="10"/>
  <c r="B22" i="10"/>
  <c r="C22" i="10"/>
  <c r="D22" i="10"/>
  <c r="F22" i="10"/>
  <c r="G22" i="10"/>
  <c r="H22" i="10"/>
  <c r="I22" i="10"/>
  <c r="A23" i="10"/>
  <c r="B23" i="10"/>
  <c r="C23" i="10"/>
  <c r="D23" i="10"/>
  <c r="F23" i="10"/>
  <c r="G23" i="10"/>
  <c r="H23" i="10"/>
  <c r="I23" i="10"/>
  <c r="A32" i="8"/>
  <c r="B32" i="8"/>
  <c r="C32" i="8"/>
  <c r="D32" i="8"/>
  <c r="F32" i="8"/>
  <c r="G32" i="8"/>
  <c r="H32" i="8"/>
  <c r="I32" i="8"/>
  <c r="A31" i="8"/>
  <c r="B31" i="8"/>
  <c r="C31" i="8"/>
  <c r="D31" i="8"/>
  <c r="F31" i="8"/>
  <c r="G31" i="8"/>
  <c r="H31" i="8"/>
  <c r="I31" i="8"/>
  <c r="A45" i="11"/>
  <c r="B45" i="11"/>
  <c r="C45" i="11"/>
  <c r="D45" i="11"/>
  <c r="F45" i="11"/>
  <c r="G45" i="11"/>
  <c r="H45" i="11"/>
  <c r="I45" i="11"/>
  <c r="A46" i="11"/>
  <c r="B46" i="11"/>
  <c r="C46" i="11"/>
  <c r="D46" i="11"/>
  <c r="F46" i="11"/>
  <c r="G46" i="11"/>
  <c r="H46" i="11"/>
  <c r="I46" i="11"/>
  <c r="A30" i="5"/>
  <c r="B30" i="5"/>
  <c r="C30" i="5"/>
  <c r="D30" i="5"/>
  <c r="F30" i="5"/>
  <c r="G30" i="5"/>
  <c r="H30" i="5"/>
  <c r="I30" i="5"/>
  <c r="A21" i="10"/>
  <c r="B21" i="10"/>
  <c r="C21" i="10"/>
  <c r="D21" i="10"/>
  <c r="F21" i="10"/>
  <c r="G21" i="10"/>
  <c r="H21" i="10"/>
  <c r="I21" i="10"/>
  <c r="A44" i="11"/>
  <c r="B44" i="11"/>
  <c r="C44" i="11"/>
  <c r="D44" i="11"/>
  <c r="F44" i="11"/>
  <c r="G44" i="11"/>
  <c r="H44" i="11"/>
  <c r="I44" i="11"/>
  <c r="A30" i="8"/>
  <c r="B30" i="8"/>
  <c r="C30" i="8"/>
  <c r="D30" i="8"/>
  <c r="F30" i="8"/>
  <c r="G30" i="8"/>
  <c r="H30" i="8"/>
  <c r="I30" i="8"/>
  <c r="A41" i="11"/>
  <c r="B41" i="11"/>
  <c r="C41" i="11"/>
  <c r="D41" i="11"/>
  <c r="F41" i="11"/>
  <c r="G41" i="11"/>
  <c r="H41" i="11"/>
  <c r="I41" i="11"/>
  <c r="A42" i="11"/>
  <c r="B42" i="11"/>
  <c r="C42" i="11"/>
  <c r="D42" i="11"/>
  <c r="F42" i="11"/>
  <c r="G42" i="11"/>
  <c r="H42" i="11"/>
  <c r="I42" i="11"/>
  <c r="A43" i="11"/>
  <c r="B43" i="11"/>
  <c r="C43" i="11"/>
  <c r="D43" i="11"/>
  <c r="F43" i="11"/>
  <c r="G43" i="11"/>
  <c r="H43" i="11"/>
  <c r="I43" i="11"/>
  <c r="A29" i="8"/>
  <c r="B29" i="8"/>
  <c r="C29" i="8"/>
  <c r="D29" i="8"/>
  <c r="F29" i="8"/>
  <c r="G29" i="8"/>
  <c r="H29" i="8"/>
  <c r="I29" i="8"/>
  <c r="A29" i="5"/>
  <c r="B29" i="5"/>
  <c r="C29" i="5"/>
  <c r="D29" i="5"/>
  <c r="F29" i="5"/>
  <c r="G29" i="5"/>
  <c r="H29" i="5"/>
  <c r="I29" i="5"/>
  <c r="A28" i="8"/>
  <c r="B28" i="8"/>
  <c r="C28" i="8"/>
  <c r="D28" i="8"/>
  <c r="F28" i="8"/>
  <c r="G28" i="8"/>
  <c r="H28" i="8"/>
  <c r="I28" i="8"/>
  <c r="A40" i="11"/>
  <c r="B40" i="11"/>
  <c r="C40" i="11"/>
  <c r="D40" i="11"/>
  <c r="F40" i="11"/>
  <c r="G40" i="11"/>
  <c r="H40" i="11"/>
  <c r="I40" i="11"/>
  <c r="A28" i="5"/>
  <c r="B28" i="5"/>
  <c r="C28" i="5"/>
  <c r="D28" i="5"/>
  <c r="F28" i="5"/>
  <c r="G28" i="5"/>
  <c r="H28" i="5"/>
  <c r="I28" i="5"/>
  <c r="A38" i="11"/>
  <c r="B38" i="11"/>
  <c r="C38" i="11"/>
  <c r="D38" i="11"/>
  <c r="F38" i="11"/>
  <c r="G38" i="11"/>
  <c r="H38" i="11"/>
  <c r="I38" i="11"/>
  <c r="A39" i="11"/>
  <c r="B39" i="11"/>
  <c r="C39" i="11"/>
  <c r="D39" i="11"/>
  <c r="F39" i="11"/>
  <c r="G39" i="11"/>
  <c r="H39" i="11"/>
  <c r="I39" i="11"/>
  <c r="A27" i="8"/>
  <c r="B27" i="8"/>
  <c r="C27" i="8"/>
  <c r="D27" i="8"/>
  <c r="F27" i="8"/>
  <c r="G27" i="8"/>
  <c r="H27" i="8"/>
  <c r="I27" i="8"/>
  <c r="A28" i="7"/>
  <c r="B28" i="7"/>
  <c r="C28" i="7"/>
  <c r="D28" i="7"/>
  <c r="F28" i="7"/>
  <c r="G28" i="7"/>
  <c r="H28" i="7"/>
  <c r="I28" i="7"/>
  <c r="A35" i="11"/>
  <c r="B35" i="11"/>
  <c r="C35" i="11"/>
  <c r="D35" i="11"/>
  <c r="F35" i="11"/>
  <c r="G35" i="11"/>
  <c r="H35" i="11"/>
  <c r="I35" i="11"/>
  <c r="A36" i="11"/>
  <c r="B36" i="11"/>
  <c r="C36" i="11"/>
  <c r="D36" i="11"/>
  <c r="F36" i="11"/>
  <c r="G36" i="11"/>
  <c r="H36" i="11"/>
  <c r="I36" i="11"/>
  <c r="A37" i="11"/>
  <c r="B37" i="11"/>
  <c r="C37" i="11"/>
  <c r="D37" i="11"/>
  <c r="F37" i="11"/>
  <c r="G37" i="11"/>
  <c r="H37" i="11"/>
  <c r="I37" i="11"/>
  <c r="A26" i="8"/>
  <c r="B26" i="8"/>
  <c r="C26" i="8"/>
  <c r="D26" i="8"/>
  <c r="F26" i="8"/>
  <c r="G26" i="8"/>
  <c r="H26" i="8"/>
  <c r="I26" i="8"/>
  <c r="A34" i="11"/>
  <c r="B34" i="11"/>
  <c r="C34" i="11"/>
  <c r="D34" i="11"/>
  <c r="F34" i="11"/>
  <c r="G34" i="11"/>
  <c r="H34" i="11"/>
  <c r="I34" i="11"/>
  <c r="A25" i="8"/>
  <c r="B25" i="8"/>
  <c r="C25" i="8"/>
  <c r="D25" i="8"/>
  <c r="F25" i="8"/>
  <c r="G25" i="8"/>
  <c r="H25" i="8"/>
  <c r="I25" i="8"/>
  <c r="A32" i="11"/>
  <c r="B32" i="11"/>
  <c r="C32" i="11"/>
  <c r="D32" i="11"/>
  <c r="F32" i="11"/>
  <c r="G32" i="11"/>
  <c r="H32" i="11"/>
  <c r="I32" i="11"/>
  <c r="A27" i="7"/>
  <c r="B27" i="7"/>
  <c r="C27" i="7"/>
  <c r="D27" i="7"/>
  <c r="F27" i="7"/>
  <c r="G27" i="7"/>
  <c r="H27" i="7"/>
  <c r="I27" i="7"/>
  <c r="A20" i="10"/>
  <c r="B20" i="10"/>
  <c r="C20" i="10"/>
  <c r="D20" i="10"/>
  <c r="F20" i="10"/>
  <c r="G20" i="10"/>
  <c r="H20" i="10"/>
  <c r="I20" i="10"/>
  <c r="A31" i="11"/>
  <c r="B31" i="11"/>
  <c r="C31" i="11"/>
  <c r="D31" i="11"/>
  <c r="F31" i="11"/>
  <c r="G31" i="11"/>
  <c r="H31" i="11"/>
  <c r="I31" i="11"/>
  <c r="A27" i="5"/>
  <c r="B27" i="5"/>
  <c r="C27" i="5"/>
  <c r="D27" i="5"/>
  <c r="F27" i="5"/>
  <c r="G27" i="5"/>
  <c r="H27" i="5"/>
  <c r="I27" i="5"/>
  <c r="A26" i="7"/>
  <c r="B26" i="7"/>
  <c r="C26" i="7"/>
  <c r="D26" i="7"/>
  <c r="F26" i="7"/>
  <c r="G26" i="7"/>
  <c r="H26" i="7"/>
  <c r="I26" i="7"/>
  <c r="A30" i="11"/>
  <c r="B30" i="11"/>
  <c r="C30" i="11"/>
  <c r="D30" i="11"/>
  <c r="F30" i="11"/>
  <c r="G30" i="11"/>
  <c r="H30" i="11"/>
  <c r="I30" i="11"/>
  <c r="A26" i="5"/>
  <c r="B26" i="5"/>
  <c r="C26" i="5"/>
  <c r="D26" i="5"/>
  <c r="F26" i="5"/>
  <c r="G26" i="5"/>
  <c r="H26" i="5"/>
  <c r="I26" i="5"/>
  <c r="A24" i="8"/>
  <c r="B24" i="8"/>
  <c r="C24" i="8"/>
  <c r="D24" i="8"/>
  <c r="F24" i="8"/>
  <c r="G24" i="8"/>
  <c r="H24" i="8"/>
  <c r="I24" i="8"/>
  <c r="A29" i="11"/>
  <c r="B29" i="11"/>
  <c r="C29" i="11"/>
  <c r="D29" i="11"/>
  <c r="F29" i="11"/>
  <c r="G29" i="11"/>
  <c r="H29" i="11"/>
  <c r="I29" i="11"/>
  <c r="A19" i="10"/>
  <c r="B19" i="10"/>
  <c r="C19" i="10"/>
  <c r="D19" i="10"/>
  <c r="F19" i="10"/>
  <c r="G19" i="10"/>
  <c r="H19" i="10"/>
  <c r="I19" i="10"/>
  <c r="A23" i="8"/>
  <c r="B23" i="8"/>
  <c r="C23" i="8"/>
  <c r="D23" i="8"/>
  <c r="F23" i="8"/>
  <c r="G23" i="8"/>
  <c r="H23" i="8"/>
  <c r="I23" i="8"/>
  <c r="A25" i="5"/>
  <c r="B25" i="5"/>
  <c r="C25" i="5"/>
  <c r="D25" i="5"/>
  <c r="F25" i="5"/>
  <c r="G25" i="5"/>
  <c r="H25" i="5"/>
  <c r="I25" i="5"/>
  <c r="A17" i="10"/>
  <c r="B17" i="10"/>
  <c r="C17" i="10"/>
  <c r="D17" i="10"/>
  <c r="F17" i="10"/>
  <c r="G17" i="10"/>
  <c r="H17" i="10"/>
  <c r="I17" i="10"/>
  <c r="A18" i="10"/>
  <c r="B18" i="10"/>
  <c r="C18" i="10"/>
  <c r="D18" i="10"/>
  <c r="F18" i="10"/>
  <c r="G18" i="10"/>
  <c r="H18" i="10"/>
  <c r="I18" i="10"/>
  <c r="A24" i="5"/>
  <c r="B24" i="5"/>
  <c r="C24" i="5"/>
  <c r="D24" i="5"/>
  <c r="F24" i="5"/>
  <c r="G24" i="5"/>
  <c r="H24" i="5"/>
  <c r="I24" i="5"/>
  <c r="A24" i="7"/>
  <c r="B24" i="7"/>
  <c r="C24" i="7"/>
  <c r="D24" i="7"/>
  <c r="F24" i="7"/>
  <c r="G24" i="7"/>
  <c r="H24" i="7"/>
  <c r="I24" i="7"/>
  <c r="A26" i="11"/>
  <c r="B26" i="11"/>
  <c r="C26" i="11"/>
  <c r="D26" i="11"/>
  <c r="F26" i="11"/>
  <c r="G26" i="11"/>
  <c r="H26" i="11"/>
  <c r="I26" i="11"/>
  <c r="A27" i="11"/>
  <c r="B27" i="11"/>
  <c r="C27" i="11"/>
  <c r="D27" i="11"/>
  <c r="F27" i="11"/>
  <c r="G27" i="11"/>
  <c r="H27" i="11"/>
  <c r="I27" i="11"/>
  <c r="A28" i="11"/>
  <c r="B28" i="11"/>
  <c r="C28" i="11"/>
  <c r="D28" i="11"/>
  <c r="F28" i="11"/>
  <c r="G28" i="11"/>
  <c r="H28" i="11"/>
  <c r="I28" i="11"/>
  <c r="A17" i="9"/>
  <c r="B17" i="9"/>
  <c r="C17" i="9"/>
  <c r="D17" i="9"/>
  <c r="F17" i="9"/>
  <c r="G17" i="9"/>
  <c r="H17" i="9"/>
  <c r="I17" i="9"/>
  <c r="A25" i="11"/>
  <c r="B25" i="11"/>
  <c r="C25" i="11"/>
  <c r="D25" i="11"/>
  <c r="F25" i="11"/>
  <c r="G25" i="11"/>
  <c r="H25" i="11"/>
  <c r="I25" i="11"/>
  <c r="A23" i="7"/>
  <c r="B23" i="7"/>
  <c r="C23" i="7"/>
  <c r="D23" i="7"/>
  <c r="F23" i="7"/>
  <c r="G23" i="7"/>
  <c r="H23" i="7"/>
  <c r="I23" i="7"/>
  <c r="A24" i="11"/>
  <c r="B24" i="11"/>
  <c r="C24" i="11"/>
  <c r="D24" i="11"/>
  <c r="F24" i="11"/>
  <c r="G24" i="11"/>
  <c r="H24" i="11"/>
  <c r="I24" i="11"/>
  <c r="A23" i="5"/>
  <c r="B23" i="5"/>
  <c r="C23" i="5"/>
  <c r="D23" i="5"/>
  <c r="F23" i="5"/>
  <c r="G23" i="5"/>
  <c r="H23" i="5"/>
  <c r="I23" i="5"/>
  <c r="A23" i="11"/>
  <c r="B23" i="11"/>
  <c r="C23" i="11"/>
  <c r="D23" i="11"/>
  <c r="F23" i="11"/>
  <c r="G23" i="11"/>
  <c r="H23" i="11"/>
  <c r="I23" i="11"/>
  <c r="A21" i="5"/>
  <c r="B21" i="5"/>
  <c r="C21" i="5"/>
  <c r="D21" i="5"/>
  <c r="F21" i="5"/>
  <c r="G21" i="5"/>
  <c r="H21" i="5"/>
  <c r="I21" i="5"/>
  <c r="A22" i="5"/>
  <c r="B22" i="5"/>
  <c r="C22" i="5"/>
  <c r="D22" i="5"/>
  <c r="F22" i="5"/>
  <c r="G22" i="5"/>
  <c r="H22" i="5"/>
  <c r="I22" i="5"/>
  <c r="A15" i="6"/>
  <c r="B15" i="6"/>
  <c r="C15" i="6"/>
  <c r="D15" i="6"/>
  <c r="F15" i="6"/>
  <c r="G15" i="6"/>
  <c r="H15" i="6"/>
  <c r="I15" i="6"/>
  <c r="A21" i="8"/>
  <c r="B21" i="8"/>
  <c r="C21" i="8"/>
  <c r="D21" i="8"/>
  <c r="F21" i="8"/>
  <c r="G21" i="8"/>
  <c r="H21" i="8"/>
  <c r="I21" i="8"/>
  <c r="A22" i="8"/>
  <c r="B22" i="8"/>
  <c r="C22" i="8"/>
  <c r="D22" i="8"/>
  <c r="F22" i="8"/>
  <c r="G22" i="8"/>
  <c r="H22" i="8"/>
  <c r="I22" i="8"/>
  <c r="A22" i="11"/>
  <c r="B22" i="11"/>
  <c r="C22" i="11"/>
  <c r="D22" i="11"/>
  <c r="F22" i="11"/>
  <c r="G22" i="11"/>
  <c r="H22" i="11"/>
  <c r="I22" i="11"/>
  <c r="A16" i="9"/>
  <c r="B16" i="9"/>
  <c r="C16" i="9"/>
  <c r="D16" i="9"/>
  <c r="F16" i="9"/>
  <c r="G16" i="9"/>
  <c r="H16" i="9"/>
  <c r="I16" i="9"/>
  <c r="A21" i="11"/>
  <c r="B21" i="11"/>
  <c r="C21" i="11"/>
  <c r="D21" i="11"/>
  <c r="F21" i="11"/>
  <c r="G21" i="11"/>
  <c r="H21" i="11"/>
  <c r="I21" i="11"/>
  <c r="A20" i="11"/>
  <c r="B20" i="11"/>
  <c r="C20" i="11"/>
  <c r="D20" i="11"/>
  <c r="F20" i="11"/>
  <c r="G20" i="11"/>
  <c r="H20" i="11"/>
  <c r="I20" i="11"/>
  <c r="A22" i="7"/>
  <c r="B22" i="7"/>
  <c r="C22" i="7"/>
  <c r="D22" i="7"/>
  <c r="F22" i="7"/>
  <c r="G22" i="7"/>
  <c r="H22" i="7"/>
  <c r="I22" i="7"/>
  <c r="A20" i="5"/>
  <c r="B20" i="5"/>
  <c r="C20" i="5"/>
  <c r="D20" i="5"/>
  <c r="F20" i="5"/>
  <c r="G20" i="5"/>
  <c r="H20" i="5"/>
  <c r="I20" i="5"/>
  <c r="A21" i="7"/>
  <c r="B21" i="7"/>
  <c r="C21" i="7"/>
  <c r="D21" i="7"/>
  <c r="F21" i="7"/>
  <c r="G21" i="7"/>
  <c r="H21" i="7"/>
  <c r="I21" i="7"/>
  <c r="A18" i="8"/>
  <c r="B18" i="8"/>
  <c r="C18" i="8"/>
  <c r="D18" i="8"/>
  <c r="F18" i="8"/>
  <c r="G18" i="8"/>
  <c r="H18" i="8"/>
  <c r="I18" i="8"/>
  <c r="A19" i="8"/>
  <c r="B19" i="8"/>
  <c r="C19" i="8"/>
  <c r="D19" i="8"/>
  <c r="F19" i="8"/>
  <c r="G19" i="8"/>
  <c r="H19" i="8"/>
  <c r="I19" i="8"/>
  <c r="A20" i="8"/>
  <c r="B20" i="8"/>
  <c r="C20" i="8"/>
  <c r="D20" i="8"/>
  <c r="F20" i="8"/>
  <c r="G20" i="8"/>
  <c r="H20" i="8"/>
  <c r="I20" i="8"/>
  <c r="A16" i="10"/>
  <c r="B16" i="10"/>
  <c r="C16" i="10"/>
  <c r="D16" i="10"/>
  <c r="F16" i="10"/>
  <c r="G16" i="10"/>
  <c r="H16" i="10"/>
  <c r="I16" i="10"/>
  <c r="A17" i="8"/>
  <c r="B17" i="8"/>
  <c r="C17" i="8"/>
  <c r="D17" i="8"/>
  <c r="F17" i="8"/>
  <c r="G17" i="8"/>
  <c r="H17" i="8"/>
  <c r="I17" i="8"/>
  <c r="A20" i="7"/>
  <c r="B20" i="7"/>
  <c r="C20" i="7"/>
  <c r="D20" i="7"/>
  <c r="F20" i="7"/>
  <c r="G20" i="7"/>
  <c r="H20" i="7"/>
  <c r="I20" i="7"/>
  <c r="A8" i="30"/>
  <c r="B8" i="30"/>
  <c r="C8" i="30"/>
  <c r="E8" i="30"/>
  <c r="F8" i="30"/>
  <c r="G8" i="30"/>
  <c r="H8" i="30"/>
  <c r="A14" i="6"/>
  <c r="B14" i="6"/>
  <c r="C14" i="6"/>
  <c r="D14" i="6"/>
  <c r="F14" i="6"/>
  <c r="G14" i="6"/>
  <c r="H14" i="6"/>
  <c r="I14" i="6"/>
  <c r="A16" i="8"/>
  <c r="B16" i="8"/>
  <c r="C16" i="8"/>
  <c r="D16" i="8"/>
  <c r="F16" i="8"/>
  <c r="G16" i="8"/>
  <c r="H16" i="8"/>
  <c r="I16" i="8"/>
  <c r="A13" i="6"/>
  <c r="B13" i="6"/>
  <c r="C13" i="6"/>
  <c r="D13" i="6"/>
  <c r="F13" i="6"/>
  <c r="G13" i="6"/>
  <c r="H13" i="6"/>
  <c r="I13" i="6"/>
  <c r="A19" i="7"/>
  <c r="B19" i="7"/>
  <c r="C19" i="7"/>
  <c r="D19" i="7"/>
  <c r="F19" i="7"/>
  <c r="G19" i="7"/>
  <c r="H19" i="7"/>
  <c r="I19" i="7"/>
  <c r="A19" i="5"/>
  <c r="B19" i="5"/>
  <c r="C19" i="5"/>
  <c r="D19" i="5"/>
  <c r="F19" i="5"/>
  <c r="G19" i="5"/>
  <c r="H19" i="5"/>
  <c r="I19" i="5"/>
  <c r="A19" i="11"/>
  <c r="B19" i="11"/>
  <c r="C19" i="11"/>
  <c r="D19" i="11"/>
  <c r="F19" i="11"/>
  <c r="G19" i="11"/>
  <c r="H19" i="11"/>
  <c r="I19" i="11"/>
  <c r="A12" i="6"/>
  <c r="B12" i="6"/>
  <c r="C12" i="6"/>
  <c r="D12" i="6"/>
  <c r="F12" i="6"/>
  <c r="G12" i="6"/>
  <c r="H12" i="6"/>
  <c r="I12" i="6"/>
  <c r="A18" i="11"/>
  <c r="B18" i="11"/>
  <c r="C18" i="11"/>
  <c r="D18" i="11"/>
  <c r="F18" i="11"/>
  <c r="G18" i="11"/>
  <c r="H18" i="11"/>
  <c r="I18" i="11"/>
  <c r="A17" i="5"/>
  <c r="B17" i="5"/>
  <c r="C17" i="5"/>
  <c r="D17" i="5"/>
  <c r="F17" i="5"/>
  <c r="G17" i="5"/>
  <c r="H17" i="5"/>
  <c r="I17" i="5"/>
  <c r="A18" i="5"/>
  <c r="B18" i="5"/>
  <c r="C18" i="5"/>
  <c r="D18" i="5"/>
  <c r="F18" i="5"/>
  <c r="G18" i="5"/>
  <c r="H18" i="5"/>
  <c r="I18" i="5"/>
  <c r="A17" i="11"/>
  <c r="B17" i="11"/>
  <c r="C17" i="11"/>
  <c r="D17" i="11"/>
  <c r="F17" i="11"/>
  <c r="G17" i="11"/>
  <c r="H17" i="11"/>
  <c r="I17" i="11"/>
  <c r="A11" i="6"/>
  <c r="B11" i="6"/>
  <c r="C11" i="6"/>
  <c r="D11" i="6"/>
  <c r="F11" i="6"/>
  <c r="G11" i="6"/>
  <c r="H11" i="6"/>
  <c r="I11" i="6"/>
  <c r="A16" i="5"/>
  <c r="B16" i="5"/>
  <c r="C16" i="5"/>
  <c r="D16" i="5"/>
  <c r="F16" i="5"/>
  <c r="G16" i="5"/>
  <c r="H16" i="5"/>
  <c r="I16" i="5"/>
  <c r="A15" i="9"/>
  <c r="B15" i="9"/>
  <c r="C15" i="9"/>
  <c r="D15" i="9"/>
  <c r="F15" i="9"/>
  <c r="G15" i="9"/>
  <c r="H15" i="9"/>
  <c r="I15" i="9"/>
  <c r="A14" i="5"/>
  <c r="B14" i="5"/>
  <c r="C14" i="5"/>
  <c r="D14" i="5"/>
  <c r="F14" i="5"/>
  <c r="G14" i="5"/>
  <c r="H14" i="5"/>
  <c r="I14" i="5"/>
  <c r="A15" i="5"/>
  <c r="B15" i="5"/>
  <c r="C15" i="5"/>
  <c r="D15" i="5"/>
  <c r="F15" i="5"/>
  <c r="G15" i="5"/>
  <c r="H15" i="5"/>
  <c r="I15" i="5"/>
  <c r="A17" i="7"/>
  <c r="B17" i="7"/>
  <c r="C17" i="7"/>
  <c r="D17" i="7"/>
  <c r="F17" i="7"/>
  <c r="G17" i="7"/>
  <c r="H17" i="7"/>
  <c r="I17" i="7"/>
  <c r="A18" i="7"/>
  <c r="B18" i="7"/>
  <c r="C18" i="7"/>
  <c r="D18" i="7"/>
  <c r="F18" i="7"/>
  <c r="G18" i="7"/>
  <c r="H18" i="7"/>
  <c r="I18" i="7"/>
  <c r="A15" i="10"/>
  <c r="B15" i="10"/>
  <c r="C15" i="10"/>
  <c r="D15" i="10"/>
  <c r="F15" i="10"/>
  <c r="G15" i="10"/>
  <c r="H15" i="10"/>
  <c r="I15" i="10"/>
  <c r="A16" i="11"/>
  <c r="B16" i="11"/>
  <c r="C16" i="11"/>
  <c r="D16" i="11"/>
  <c r="F16" i="11"/>
  <c r="G16" i="11"/>
  <c r="H16" i="11"/>
  <c r="I16" i="11"/>
  <c r="A15" i="8"/>
  <c r="B15" i="8"/>
  <c r="C15" i="8"/>
  <c r="D15" i="8"/>
  <c r="F15" i="8"/>
  <c r="G15" i="8"/>
  <c r="H15" i="8"/>
  <c r="I15" i="8"/>
  <c r="A16" i="7"/>
  <c r="B16" i="7"/>
  <c r="C16" i="7"/>
  <c r="D16" i="7"/>
  <c r="F16" i="7"/>
  <c r="G16" i="7"/>
  <c r="H16" i="7"/>
  <c r="I16" i="7"/>
  <c r="A15" i="11"/>
  <c r="B15" i="11"/>
  <c r="C15" i="11"/>
  <c r="D15" i="11"/>
  <c r="F15" i="11"/>
  <c r="G15" i="11"/>
  <c r="H15" i="11"/>
  <c r="I15" i="11"/>
  <c r="A15" i="7"/>
  <c r="B15" i="7"/>
  <c r="C15" i="7"/>
  <c r="D15" i="7"/>
  <c r="F15" i="7"/>
  <c r="G15" i="7"/>
  <c r="H15" i="7"/>
  <c r="I15" i="7"/>
  <c r="A14" i="9"/>
  <c r="B14" i="9"/>
  <c r="C14" i="9"/>
  <c r="D14" i="9"/>
  <c r="F14" i="9"/>
  <c r="G14" i="9"/>
  <c r="H14" i="9"/>
  <c r="I14" i="9"/>
  <c r="A13" i="5"/>
  <c r="B13" i="5"/>
  <c r="C13" i="5"/>
  <c r="D13" i="5"/>
  <c r="F13" i="5"/>
  <c r="G13" i="5"/>
  <c r="H13" i="5"/>
  <c r="I13" i="5"/>
  <c r="A12" i="7"/>
  <c r="B12" i="7"/>
  <c r="C12" i="7"/>
  <c r="D12" i="7"/>
  <c r="F12" i="7"/>
  <c r="G12" i="7"/>
  <c r="H12" i="7"/>
  <c r="I12" i="7"/>
  <c r="A13" i="7"/>
  <c r="B13" i="7"/>
  <c r="C13" i="7"/>
  <c r="D13" i="7"/>
  <c r="F13" i="7"/>
  <c r="G13" i="7"/>
  <c r="H13" i="7"/>
  <c r="I13" i="7"/>
  <c r="A14" i="7"/>
  <c r="B14" i="7"/>
  <c r="C14" i="7"/>
  <c r="D14" i="7"/>
  <c r="F14" i="7"/>
  <c r="G14" i="7"/>
  <c r="H14" i="7"/>
  <c r="I14" i="7"/>
  <c r="A14" i="11"/>
  <c r="B14" i="11"/>
  <c r="C14" i="11"/>
  <c r="D14" i="11"/>
  <c r="F14" i="11"/>
  <c r="G14" i="11"/>
  <c r="H14" i="11"/>
  <c r="I14" i="11"/>
  <c r="A14" i="10"/>
  <c r="B14" i="10"/>
  <c r="C14" i="10"/>
  <c r="D14" i="10"/>
  <c r="F14" i="10"/>
  <c r="G14" i="10"/>
  <c r="H14" i="10"/>
  <c r="I14" i="10"/>
  <c r="A12" i="11"/>
  <c r="B12" i="11"/>
  <c r="C12" i="11"/>
  <c r="D12" i="11"/>
  <c r="F12" i="11"/>
  <c r="G12" i="11"/>
  <c r="H12" i="11"/>
  <c r="I12" i="11"/>
  <c r="A13" i="11"/>
  <c r="B13" i="11"/>
  <c r="C13" i="11"/>
  <c r="D13" i="11"/>
  <c r="F13" i="11"/>
  <c r="G13" i="11"/>
  <c r="H13" i="11"/>
  <c r="I13" i="11"/>
  <c r="A10" i="7"/>
  <c r="B10" i="7"/>
  <c r="C10" i="7"/>
  <c r="D10" i="7"/>
  <c r="F10" i="7"/>
  <c r="G10" i="7"/>
  <c r="H10" i="7"/>
  <c r="I10" i="7"/>
  <c r="A11" i="7"/>
  <c r="B11" i="7"/>
  <c r="C11" i="7"/>
  <c r="D11" i="7"/>
  <c r="F11" i="7"/>
  <c r="G11" i="7"/>
  <c r="H11" i="7"/>
  <c r="I11" i="7"/>
  <c r="A7" i="30"/>
  <c r="B7" i="30"/>
  <c r="C7" i="30"/>
  <c r="E7" i="30"/>
  <c r="F7" i="30"/>
  <c r="G7" i="30"/>
  <c r="H7" i="30"/>
  <c r="A12" i="5"/>
  <c r="B12" i="5"/>
  <c r="C12" i="5"/>
  <c r="D12" i="5"/>
  <c r="F12" i="5"/>
  <c r="G12" i="5"/>
  <c r="H12" i="5"/>
  <c r="I12" i="5"/>
  <c r="A13" i="10"/>
  <c r="B13" i="10"/>
  <c r="C13" i="10"/>
  <c r="D13" i="10"/>
  <c r="F13" i="10"/>
  <c r="G13" i="10"/>
  <c r="H13" i="10"/>
  <c r="I13" i="10"/>
  <c r="A9" i="7"/>
  <c r="B9" i="7"/>
  <c r="C9" i="7"/>
  <c r="D9" i="7"/>
  <c r="F9" i="7"/>
  <c r="G9" i="7"/>
  <c r="H9" i="7"/>
  <c r="I9" i="7"/>
  <c r="A14" i="8"/>
  <c r="B14" i="8"/>
  <c r="C14" i="8"/>
  <c r="D14" i="8"/>
  <c r="F14" i="8"/>
  <c r="G14" i="8"/>
  <c r="H14" i="8"/>
  <c r="I14" i="8"/>
  <c r="A13" i="9"/>
  <c r="B13" i="9"/>
  <c r="C13" i="9"/>
  <c r="D13" i="9"/>
  <c r="F13" i="9"/>
  <c r="G13" i="9"/>
  <c r="H13" i="9"/>
  <c r="I13" i="9"/>
  <c r="A13" i="8"/>
  <c r="B13" i="8"/>
  <c r="C13" i="8"/>
  <c r="D13" i="8"/>
  <c r="F13" i="8"/>
  <c r="G13" i="8"/>
  <c r="H13" i="8"/>
  <c r="I13" i="8"/>
  <c r="A8" i="6"/>
  <c r="B8" i="6"/>
  <c r="C8" i="6"/>
  <c r="D8" i="6"/>
  <c r="F8" i="6"/>
  <c r="G8" i="6"/>
  <c r="H8" i="6"/>
  <c r="I8" i="6"/>
  <c r="A9" i="6"/>
  <c r="B9" i="6"/>
  <c r="C9" i="6"/>
  <c r="D9" i="6"/>
  <c r="F9" i="6"/>
  <c r="G9" i="6"/>
  <c r="H9" i="6"/>
  <c r="I9" i="6"/>
  <c r="A10" i="6"/>
  <c r="B10" i="6"/>
  <c r="C10" i="6"/>
  <c r="D10" i="6"/>
  <c r="F10" i="6"/>
  <c r="G10" i="6"/>
  <c r="H10" i="6"/>
  <c r="I10" i="6"/>
  <c r="A12" i="10"/>
  <c r="B12" i="10"/>
  <c r="C12" i="10"/>
  <c r="D12" i="10"/>
  <c r="F12" i="10"/>
  <c r="G12" i="10"/>
  <c r="H12" i="10"/>
  <c r="I12" i="10"/>
  <c r="A11" i="5"/>
  <c r="B11" i="5"/>
  <c r="C11" i="5"/>
  <c r="D11" i="5"/>
  <c r="F11" i="5"/>
  <c r="G11" i="5"/>
  <c r="H11" i="5"/>
  <c r="I11" i="5"/>
  <c r="A11" i="10"/>
  <c r="B11" i="10"/>
  <c r="C11" i="10"/>
  <c r="D11" i="10"/>
  <c r="F11" i="10"/>
  <c r="G11" i="10"/>
  <c r="H11" i="10"/>
  <c r="I11" i="10"/>
  <c r="A10" i="5"/>
  <c r="B10" i="5"/>
  <c r="C10" i="5"/>
  <c r="D10" i="5"/>
  <c r="F10" i="5"/>
  <c r="G10" i="5"/>
  <c r="H10" i="5"/>
  <c r="I10" i="5"/>
  <c r="A10" i="10"/>
  <c r="B10" i="10"/>
  <c r="C10" i="10"/>
  <c r="D10" i="10"/>
  <c r="F10" i="10"/>
  <c r="G10" i="10"/>
  <c r="H10" i="10"/>
  <c r="I10" i="10"/>
  <c r="A6" i="30"/>
  <c r="B6" i="30"/>
  <c r="C6" i="30"/>
  <c r="E6" i="30"/>
  <c r="F6" i="30"/>
  <c r="G6" i="30"/>
  <c r="H6" i="30"/>
  <c r="A9" i="10"/>
  <c r="B9" i="10"/>
  <c r="C9" i="10"/>
  <c r="D9" i="10"/>
  <c r="F9" i="10"/>
  <c r="G9" i="10"/>
  <c r="H9" i="10"/>
  <c r="I9" i="10"/>
  <c r="A12" i="9"/>
  <c r="B12" i="9"/>
  <c r="C12" i="9"/>
  <c r="D12" i="9"/>
  <c r="F12" i="9"/>
  <c r="G12" i="9"/>
  <c r="H12" i="9"/>
  <c r="I12" i="9"/>
  <c r="A8" i="10"/>
  <c r="B8" i="10"/>
  <c r="C8" i="10"/>
  <c r="D8" i="10"/>
  <c r="F8" i="10"/>
  <c r="G8" i="10"/>
  <c r="H8" i="10"/>
  <c r="I8" i="10"/>
  <c r="A7" i="6"/>
  <c r="B7" i="6"/>
  <c r="C7" i="6"/>
  <c r="D7" i="6"/>
  <c r="F7" i="6"/>
  <c r="G7" i="6"/>
  <c r="H7" i="6"/>
  <c r="I7" i="6"/>
  <c r="A11" i="11"/>
  <c r="B11" i="11"/>
  <c r="C11" i="11"/>
  <c r="D11" i="11"/>
  <c r="F11" i="11"/>
  <c r="G11" i="11"/>
  <c r="H11" i="11"/>
  <c r="I11" i="11"/>
  <c r="A9" i="5"/>
  <c r="B9" i="5"/>
  <c r="C9" i="5"/>
  <c r="D9" i="5"/>
  <c r="F9" i="5"/>
  <c r="G9" i="5"/>
  <c r="H9" i="5"/>
  <c r="I9" i="5"/>
  <c r="A8" i="7"/>
  <c r="B8" i="7"/>
  <c r="C8" i="7"/>
  <c r="D8" i="7"/>
  <c r="F8" i="7"/>
  <c r="G8" i="7"/>
  <c r="H8" i="7"/>
  <c r="I8" i="7"/>
  <c r="A10" i="11"/>
  <c r="B10" i="11"/>
  <c r="C10" i="11"/>
  <c r="D10" i="11"/>
  <c r="F10" i="11"/>
  <c r="G10" i="11"/>
  <c r="H10" i="11"/>
  <c r="I10" i="11"/>
  <c r="A8" i="5"/>
  <c r="B8" i="5"/>
  <c r="C8" i="5"/>
  <c r="D8" i="5"/>
  <c r="F8" i="5"/>
  <c r="G8" i="5"/>
  <c r="H8" i="5"/>
  <c r="I8" i="5"/>
  <c r="A11" i="9"/>
  <c r="B11" i="9"/>
  <c r="C11" i="9"/>
  <c r="D11" i="9"/>
  <c r="F11" i="9"/>
  <c r="G11" i="9"/>
  <c r="H11" i="9"/>
  <c r="I11" i="9"/>
  <c r="A7" i="7"/>
  <c r="B7" i="7"/>
  <c r="C7" i="7"/>
  <c r="D7" i="7"/>
  <c r="F7" i="7"/>
  <c r="G7" i="7"/>
  <c r="H7" i="7"/>
  <c r="I7" i="7"/>
  <c r="A12" i="8"/>
  <c r="B12" i="8"/>
  <c r="C12" i="8"/>
  <c r="D12" i="8"/>
  <c r="F12" i="8"/>
  <c r="G12" i="8"/>
  <c r="H12" i="8"/>
  <c r="I12" i="8"/>
  <c r="A9" i="11"/>
  <c r="B9" i="11"/>
  <c r="C9" i="11"/>
  <c r="D9" i="11"/>
  <c r="F9" i="11"/>
  <c r="G9" i="11"/>
  <c r="H9" i="11"/>
  <c r="I9" i="11"/>
  <c r="A10" i="9"/>
  <c r="B10" i="9"/>
  <c r="C10" i="9"/>
  <c r="D10" i="9"/>
  <c r="F10" i="9"/>
  <c r="G10" i="9"/>
  <c r="H10" i="9"/>
  <c r="I10" i="9"/>
  <c r="A6" i="7"/>
  <c r="B6" i="7"/>
  <c r="C6" i="7"/>
  <c r="D6" i="7"/>
  <c r="F6" i="7"/>
  <c r="G6" i="7"/>
  <c r="H6" i="7"/>
  <c r="I6" i="7"/>
  <c r="A7" i="5"/>
  <c r="B7" i="5"/>
  <c r="C7" i="5"/>
  <c r="D7" i="5"/>
  <c r="F7" i="5"/>
  <c r="G7" i="5"/>
  <c r="H7" i="5"/>
  <c r="I7" i="5"/>
  <c r="A5" i="7"/>
  <c r="B5" i="7"/>
  <c r="C5" i="7"/>
  <c r="D5" i="7"/>
  <c r="F5" i="7"/>
  <c r="G5" i="7"/>
  <c r="H5" i="7"/>
  <c r="I5" i="7"/>
  <c r="A5" i="30"/>
  <c r="B5" i="30"/>
  <c r="C5" i="30"/>
  <c r="E5" i="30"/>
  <c r="F5" i="30"/>
  <c r="G5" i="30"/>
  <c r="H5" i="30"/>
  <c r="A6" i="6"/>
  <c r="B6" i="6"/>
  <c r="C6" i="6"/>
  <c r="D6" i="6"/>
  <c r="F6" i="6"/>
  <c r="G6" i="6"/>
  <c r="H6" i="6"/>
  <c r="I6" i="6"/>
  <c r="A6" i="10"/>
  <c r="B6" i="10"/>
  <c r="C6" i="10"/>
  <c r="D6" i="10"/>
  <c r="F6" i="10"/>
  <c r="G6" i="10"/>
  <c r="H6" i="10"/>
  <c r="I6" i="10"/>
  <c r="A7" i="10"/>
  <c r="B7" i="10"/>
  <c r="C7" i="10"/>
  <c r="D7" i="10"/>
  <c r="F7" i="10"/>
  <c r="G7" i="10"/>
  <c r="H7" i="10"/>
  <c r="I7" i="10"/>
  <c r="A8" i="11"/>
  <c r="B8" i="11"/>
  <c r="C8" i="11"/>
  <c r="D8" i="11"/>
  <c r="F8" i="11"/>
  <c r="G8" i="11"/>
  <c r="H8" i="11"/>
  <c r="I8" i="11"/>
  <c r="A11" i="8"/>
  <c r="B11" i="8"/>
  <c r="C11" i="8"/>
  <c r="D11" i="8"/>
  <c r="F11" i="8"/>
  <c r="G11" i="8"/>
  <c r="H11" i="8"/>
  <c r="I11" i="8"/>
  <c r="A6" i="5"/>
  <c r="B6" i="5"/>
  <c r="C6" i="5"/>
  <c r="D6" i="5"/>
  <c r="F6" i="5"/>
  <c r="G6" i="5"/>
  <c r="H6" i="5"/>
  <c r="I6" i="5"/>
  <c r="A8" i="8"/>
  <c r="B8" i="8"/>
  <c r="C8" i="8"/>
  <c r="D8" i="8"/>
  <c r="F8" i="8"/>
  <c r="G8" i="8"/>
  <c r="H8" i="8"/>
  <c r="I8" i="8"/>
  <c r="A9" i="8"/>
  <c r="B9" i="8"/>
  <c r="C9" i="8"/>
  <c r="D9" i="8"/>
  <c r="F9" i="8"/>
  <c r="G9" i="8"/>
  <c r="H9" i="8"/>
  <c r="I9" i="8"/>
  <c r="A10" i="8"/>
  <c r="B10" i="8"/>
  <c r="C10" i="8"/>
  <c r="D10" i="8"/>
  <c r="F10" i="8"/>
  <c r="G10" i="8"/>
  <c r="H10" i="8"/>
  <c r="I10" i="8"/>
  <c r="A7" i="11"/>
  <c r="B7" i="11"/>
  <c r="C7" i="11"/>
  <c r="D7" i="11"/>
  <c r="F7" i="11"/>
  <c r="G7" i="11"/>
  <c r="H7" i="11"/>
  <c r="I7" i="11"/>
  <c r="A7" i="8"/>
  <c r="B7" i="8"/>
  <c r="C7" i="8"/>
  <c r="D7" i="8"/>
  <c r="F7" i="8"/>
  <c r="G7" i="8"/>
  <c r="H7" i="8"/>
  <c r="I7" i="8"/>
  <c r="A9" i="9"/>
  <c r="B9" i="9"/>
  <c r="C9" i="9"/>
  <c r="D9" i="9"/>
  <c r="F9" i="9"/>
  <c r="G9" i="9"/>
  <c r="H9" i="9"/>
  <c r="I9" i="9"/>
  <c r="A5" i="5"/>
  <c r="B5" i="5"/>
  <c r="C5" i="5"/>
  <c r="D5" i="5"/>
  <c r="F5" i="5"/>
  <c r="G5" i="5"/>
  <c r="H5" i="5"/>
  <c r="I5" i="5"/>
  <c r="A6" i="8"/>
  <c r="B6" i="8"/>
  <c r="C6" i="8"/>
  <c r="D6" i="8"/>
  <c r="F6" i="8"/>
  <c r="G6" i="8"/>
  <c r="H6" i="8"/>
  <c r="I6" i="8"/>
  <c r="A4" i="30"/>
  <c r="B4" i="30"/>
  <c r="C4" i="30"/>
  <c r="E4" i="30"/>
  <c r="F4" i="30"/>
  <c r="G4" i="30"/>
  <c r="H4" i="30"/>
  <c r="A5" i="6"/>
  <c r="B5" i="6"/>
  <c r="C5" i="6"/>
  <c r="D5" i="6"/>
  <c r="F5" i="6"/>
  <c r="G5" i="6"/>
  <c r="H5" i="6"/>
  <c r="I5" i="6"/>
  <c r="A6" i="9"/>
  <c r="B6" i="9"/>
  <c r="C6" i="9"/>
  <c r="D6" i="9"/>
  <c r="F6" i="9"/>
  <c r="G6" i="9"/>
  <c r="H6" i="9"/>
  <c r="I6" i="9"/>
  <c r="A7" i="9"/>
  <c r="B7" i="9"/>
  <c r="C7" i="9"/>
  <c r="D7" i="9"/>
  <c r="F7" i="9"/>
  <c r="G7" i="9"/>
  <c r="H7" i="9"/>
  <c r="I7" i="9"/>
  <c r="A8" i="9"/>
  <c r="B8" i="9"/>
  <c r="C8" i="9"/>
  <c r="D8" i="9"/>
  <c r="F8" i="9"/>
  <c r="G8" i="9"/>
  <c r="H8" i="9"/>
  <c r="I8" i="9"/>
  <c r="D184" i="32" l="1"/>
  <c r="E184" i="32"/>
  <c r="I18" i="9" l="1"/>
  <c r="H18" i="9"/>
  <c r="G18" i="9"/>
  <c r="F18" i="9"/>
  <c r="E18" i="9" l="1"/>
  <c r="H9" i="30" l="1"/>
  <c r="G9" i="30"/>
  <c r="F9" i="30"/>
  <c r="E9" i="30"/>
  <c r="D9" i="30"/>
  <c r="E31" i="5"/>
  <c r="E24" i="10"/>
  <c r="I29" i="7"/>
  <c r="H29" i="7"/>
  <c r="G29" i="7"/>
  <c r="F29" i="7"/>
  <c r="I49" i="11"/>
  <c r="H49" i="11"/>
  <c r="G49" i="11"/>
  <c r="F49" i="11"/>
  <c r="I16" i="6"/>
  <c r="H16" i="6"/>
  <c r="G16" i="6"/>
  <c r="F16" i="6"/>
  <c r="E16" i="6" l="1"/>
  <c r="E29" i="7"/>
  <c r="E33" i="8"/>
  <c r="I24" i="10"/>
  <c r="F24" i="10"/>
  <c r="G24" i="10"/>
  <c r="H24" i="10"/>
  <c r="F33" i="8"/>
  <c r="G33" i="8"/>
  <c r="H33" i="8"/>
  <c r="I33" i="8"/>
  <c r="D33" i="8"/>
  <c r="F31" i="5"/>
  <c r="G31" i="5"/>
  <c r="H31" i="5"/>
  <c r="I31" i="5"/>
  <c r="D24" i="10"/>
  <c r="D49" i="11"/>
  <c r="E49" i="11"/>
</calcChain>
</file>

<file path=xl/comments1.xml><?xml version="1.0" encoding="utf-8"?>
<comments xmlns="http://schemas.openxmlformats.org/spreadsheetml/2006/main">
  <authors>
    <author>Mgr. Adam Šrejber</author>
  </authors>
  <commentList>
    <comment ref="I3" authorId="0">
      <text>
        <r>
          <rPr>
            <b/>
            <sz val="8"/>
            <color indexed="81"/>
            <rFont val="Tahoma"/>
            <family val="2"/>
            <charset val="238"/>
          </rPr>
          <t>Mgr. Adam Šrejber: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<sst xmlns="http://schemas.openxmlformats.org/spreadsheetml/2006/main" count="665" uniqueCount="532">
  <si>
    <t>žadatel</t>
  </si>
  <si>
    <t>projekt</t>
  </si>
  <si>
    <t>dotace</t>
  </si>
  <si>
    <t>spolupodíl</t>
  </si>
  <si>
    <t>celk.náklady</t>
  </si>
  <si>
    <t>požadovaná</t>
  </si>
  <si>
    <t>DĚČÍNSKO</t>
  </si>
  <si>
    <t>CHOMUTOVSKO</t>
  </si>
  <si>
    <t>LOUNSKO</t>
  </si>
  <si>
    <t>LITOMĚŘICKO</t>
  </si>
  <si>
    <t>MOSTECKO</t>
  </si>
  <si>
    <t>TEPLICKO</t>
  </si>
  <si>
    <t>ÚSTECKO</t>
  </si>
  <si>
    <t>1.</t>
  </si>
  <si>
    <t>2.</t>
  </si>
  <si>
    <t>vlastní</t>
  </si>
  <si>
    <t xml:space="preserve">vlastní </t>
  </si>
  <si>
    <t>3.</t>
  </si>
  <si>
    <t>ostatní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</si>
  <si>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</si>
  <si>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</si>
  <si>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</si>
  <si>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</si>
  <si>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</si>
  <si>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</si>
  <si>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</si>
  <si>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</si>
  <si>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</si>
  <si>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</si>
  <si>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</si>
  <si>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</si>
  <si>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</si>
  <si>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</si>
  <si>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</si>
  <si>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</si>
  <si>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</si>
  <si>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</si>
  <si>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</si>
  <si>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</si>
  <si>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</si>
  <si>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</si>
  <si>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</si>
  <si>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</si>
  <si>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</si>
  <si>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</si>
  <si>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</si>
  <si>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</si>
  <si>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</si>
  <si>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</si>
  <si>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</si>
  <si>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</si>
  <si>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</si>
  <si>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</si>
  <si>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</si>
  <si>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</si>
  <si>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</si>
  <si>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</si>
  <si>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</si>
  <si>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</si>
  <si>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</si>
  <si>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</si>
  <si>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</si>
  <si>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</si>
  <si>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</si>
  <si>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</si>
  <si>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</si>
  <si>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</si>
  <si>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</si>
  <si>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</si>
  <si>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</si>
  <si>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</si>
  <si>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</si>
  <si>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</si>
  <si>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</si>
  <si>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</si>
  <si>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</si>
  <si>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</si>
  <si>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</si>
  <si>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</si>
  <si>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</si>
  <si>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</si>
  <si>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</si>
  <si>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</si>
  <si>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</si>
  <si>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</si>
  <si>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</si>
  <si>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</si>
  <si>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</si>
  <si>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</si>
  <si>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</si>
  <si>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</si>
  <si>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</si>
  <si>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</si>
  <si>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</si>
  <si>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</si>
  <si>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</si>
  <si>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</si>
  <si>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</si>
  <si>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</si>
  <si>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</si>
  <si>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</si>
  <si>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</si>
  <si>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</si>
  <si>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</si>
  <si>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</si>
  <si>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</si>
  <si>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</si>
  <si>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</si>
  <si>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</si>
  <si>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</si>
  <si>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</si>
  <si>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</si>
  <si>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</si>
  <si>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</si>
  <si>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</si>
  <si>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</si>
  <si>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</si>
  <si>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</si>
  <si>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</si>
  <si>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</si>
  <si>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</si>
  <si>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</si>
  <si>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</si>
  <si>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</si>
  <si>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</si>
  <si>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</si>
  <si>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</si>
  <si>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</si>
  <si>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</si>
  <si>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</si>
  <si>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</si>
  <si>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</si>
  <si>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</si>
  <si>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</si>
  <si>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</si>
  <si>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</si>
  <si>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</si>
  <si>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</si>
  <si>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</si>
  <si>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</si>
  <si>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</si>
  <si>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</si>
  <si>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</si>
  <si>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</si>
  <si>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</si>
  <si>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</si>
  <si>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</si>
  <si>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</si>
  <si>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</si>
  <si>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</si>
  <si>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</si>
  <si>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</si>
  <si>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</si>
  <si>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</si>
  <si>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</si>
  <si>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</si>
  <si>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</si>
  <si>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</si>
  <si>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</si>
  <si>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</si>
  <si>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</si>
  <si>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</si>
  <si>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</si>
  <si>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</si>
  <si>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</si>
  <si>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</si>
  <si>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</si>
  <si>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</si>
  <si>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</si>
  <si>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</si>
  <si>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</si>
  <si>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</si>
  <si>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</si>
  <si>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</si>
  <si>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</si>
  <si>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</si>
  <si>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</si>
  <si>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</si>
  <si>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Severočeská filharmonie Teplice</t>
  </si>
  <si>
    <t>První novoveská nezisková o.s.</t>
  </si>
  <si>
    <t>Divadelní spolek Scéna Libochovice</t>
  </si>
  <si>
    <t>ČINNOST VARNSDORFSKÉ KOMORNÍ FILHARMONIE</t>
  </si>
  <si>
    <t>Vrchlického divadlo</t>
  </si>
  <si>
    <t>Město Benešov nad Ploučnicí</t>
  </si>
  <si>
    <t>Město Libochovice</t>
  </si>
  <si>
    <t>Sestava kompatibility pro Dotace program_kultura_divadla 2012.xls</t>
  </si>
  <si>
    <t>Spustit: 11.1.2012 8:57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</si>
  <si>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</si>
  <si>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</si>
  <si>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</si>
  <si>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</si>
  <si>
    <t>Obec Třebívlice</t>
  </si>
  <si>
    <t>FestKlip - Festival amatérských videoklipů regionálních kapel</t>
  </si>
  <si>
    <t>Město Vroutek</t>
  </si>
  <si>
    <t>Základní umělecká škola Louny, Poděbradova 610, příspěvková organizace</t>
  </si>
  <si>
    <t>Sdružení Tadeáše Haenkeho, o.s. (dále jen STH)</t>
  </si>
  <si>
    <t>Město Litvínov</t>
  </si>
  <si>
    <t>statutární město Děčín</t>
  </si>
  <si>
    <t>Město Meziboří</t>
  </si>
  <si>
    <t>Svaz Maďarů žijících v českých zemích-organizační jednotka Teplice</t>
  </si>
  <si>
    <t>Město Štětí</t>
  </si>
  <si>
    <t>Michal Hanzl</t>
  </si>
  <si>
    <t>Fokus Labe</t>
  </si>
  <si>
    <t>Sdružení Romano jasnica</t>
  </si>
  <si>
    <t>173.</t>
  </si>
  <si>
    <t>172.</t>
  </si>
  <si>
    <t>171.</t>
  </si>
  <si>
    <t>170.</t>
  </si>
  <si>
    <t>169.</t>
  </si>
  <si>
    <t>168.</t>
  </si>
  <si>
    <t>167.</t>
  </si>
  <si>
    <t>166.</t>
  </si>
  <si>
    <t>165.</t>
  </si>
  <si>
    <t>164.</t>
  </si>
  <si>
    <t>163.</t>
  </si>
  <si>
    <t>174.</t>
  </si>
  <si>
    <t>175.</t>
  </si>
  <si>
    <t>176.</t>
  </si>
  <si>
    <t>177.</t>
  </si>
  <si>
    <t>178.</t>
  </si>
  <si>
    <t>Město Duchcov</t>
  </si>
  <si>
    <t>Univerzita Jana Evangelisty Purkyně v Ústí nad Labem</t>
  </si>
  <si>
    <t>Poradna pro integraci</t>
  </si>
  <si>
    <t>náklady</t>
  </si>
  <si>
    <t>celkové</t>
  </si>
  <si>
    <t xml:space="preserve">celkové </t>
  </si>
  <si>
    <t xml:space="preserve">přidělená </t>
  </si>
  <si>
    <t>Jirkovská hornická pouť</t>
  </si>
  <si>
    <t>Obec Místo</t>
  </si>
  <si>
    <t>Ing. Petr Macek - Macek Music Management Most</t>
  </si>
  <si>
    <t>Kruh přátel muzea Varnsdorf - zájmový spolek</t>
  </si>
  <si>
    <t>město Třebenice</t>
  </si>
  <si>
    <t>S-hle-dávání</t>
  </si>
  <si>
    <t>Kuprospěchu o.s.</t>
  </si>
  <si>
    <t>Město Krupka</t>
  </si>
  <si>
    <t>Léto s divadlem v Krupce</t>
  </si>
  <si>
    <t>Festival NA SCHODECH</t>
  </si>
  <si>
    <t>Městská kulturní zařízení v Litoměřicích</t>
  </si>
  <si>
    <t>Den Českého Švýcarska</t>
  </si>
  <si>
    <t>Zdeněk Kymlička</t>
  </si>
  <si>
    <t>Kulturní zařízení Města Roudnice nad Labem</t>
  </si>
  <si>
    <t>Pálení čarodějnic</t>
  </si>
  <si>
    <t>Swingové hody</t>
  </si>
  <si>
    <t>Oblastní charita Ústí nad Labem</t>
  </si>
  <si>
    <t>Farní charita Lovosice</t>
  </si>
  <si>
    <t>MOTOCLUB "F" CHABAŘOVICE</t>
  </si>
  <si>
    <t>přidělená</t>
  </si>
  <si>
    <t>Slunečnice, o.s.</t>
  </si>
  <si>
    <t>Městská knihovna Varnsdorf</t>
  </si>
  <si>
    <t>OUTDOOR FILMS s.r.o.</t>
  </si>
  <si>
    <t>Dům kultury Teplice</t>
  </si>
  <si>
    <t>Za záchranu kostela sv. Jiljí</t>
  </si>
  <si>
    <t>Pavel Nejtek</t>
  </si>
  <si>
    <t>Lidé výtvarnému umění - výtvarné umění lidem, o. p. s.</t>
  </si>
  <si>
    <t>Lucie Pisingerová</t>
  </si>
  <si>
    <t>The Boom</t>
  </si>
  <si>
    <t>Městská knihovna Louny</t>
  </si>
  <si>
    <t>obec Chbany</t>
  </si>
  <si>
    <t>Pouťový festival a motorkářský sraz</t>
  </si>
  <si>
    <t>MISTRAL TV produkce, s.r.o.</t>
  </si>
  <si>
    <t>Festival Litoměřický kořen</t>
  </si>
  <si>
    <t>statutární město Most</t>
  </si>
  <si>
    <t>Čtvrtlístek z.s.</t>
  </si>
  <si>
    <t>Obec Lubenec</t>
  </si>
  <si>
    <t>Městys Panenský Týnec</t>
  </si>
  <si>
    <t>ULPAN TEPLICE</t>
  </si>
  <si>
    <t>Obec Nové Sedlo</t>
  </si>
  <si>
    <t>Unie rodičů ČR (Sdružení při Gymnáziu v Děčíně)</t>
  </si>
  <si>
    <t>Via Europa, z.s.</t>
  </si>
  <si>
    <t>Petr Chaloupka</t>
  </si>
  <si>
    <t>Obraz doby</t>
  </si>
  <si>
    <t>Svaz Maďarů žijících v českých zemích, OJ Lovosice</t>
  </si>
  <si>
    <t>Kulturní středisko města Ústí nad Labem, příspěvková organizace</t>
  </si>
  <si>
    <t>Základní umělecká škola Jirkov, Chomutovská 267, okres Chomutov</t>
  </si>
  <si>
    <t>Mezinárodní festival sborového zpěvu</t>
  </si>
  <si>
    <t>Letní hudební slavnosti Antonína Dvořáka</t>
  </si>
  <si>
    <t>Ústecká Kulturní Platforma 98</t>
  </si>
  <si>
    <t>Byly jsme tam taky - 3x divadlo do věznic Ústeckého kraje</t>
  </si>
  <si>
    <t>Pionýrský Sedmikvítek</t>
  </si>
  <si>
    <t>Šance Lovosice</t>
  </si>
  <si>
    <t>Program podpory regionální kulturní činnosti - 2016</t>
  </si>
  <si>
    <t>52. ročník Hudebního festivalu L. van Beethovena 2016</t>
  </si>
  <si>
    <t>Městské slavnosti Děčín 2016</t>
  </si>
  <si>
    <t>COUNTRY DAY 2016</t>
  </si>
  <si>
    <t>VI. Mezinárodní písničkářský festival "Za mlhou-2016"</t>
  </si>
  <si>
    <t>Slavnost květů</t>
  </si>
  <si>
    <t>Roudnické hudební jaro</t>
  </si>
  <si>
    <t>Bard Klub Praha, z.s.</t>
  </si>
  <si>
    <t>VIII. Mezinárodní folklorní festival Krásná Lípa</t>
  </si>
  <si>
    <t>Folklorní soubor Lužičan, z.s</t>
  </si>
  <si>
    <t>150. výročí zjevení Panny Marie ve Filipově</t>
  </si>
  <si>
    <t>Mezinárodní klarinetová soutěž - Czech Clarinet Art</t>
  </si>
  <si>
    <t>Afrobubny</t>
  </si>
  <si>
    <t>Studentský Majáles 2016</t>
  </si>
  <si>
    <t>12. Roots &amp; Blues festival</t>
  </si>
  <si>
    <t>1. Reso fest - International Resophonic Guitar Festival</t>
  </si>
  <si>
    <t>VII. Fesťáček pod hradbami</t>
  </si>
  <si>
    <t>Střekovská kamera 2016 49. ročník</t>
  </si>
  <si>
    <t>Plenér pro lidi s mentálním postižením společně s výstavami vzniklých prací II.</t>
  </si>
  <si>
    <t>Pouť Petra a Pavla</t>
  </si>
  <si>
    <t>Koncert FKO v ústeckém Muzeu</t>
  </si>
  <si>
    <t>13. litoměřický loutkový festival</t>
  </si>
  <si>
    <t>GALERIE MĚSTA LOUN PĚTILETÁ</t>
  </si>
  <si>
    <t>Římskokatolická farnost Jiříkov</t>
  </si>
  <si>
    <t>Občanské sdružení Czech Clarinet Art</t>
  </si>
  <si>
    <t>Studentská unie UJEP</t>
  </si>
  <si>
    <t>Pure Music, z.s.</t>
  </si>
  <si>
    <t>Kulturní středisko města Ústí nad Labem</t>
  </si>
  <si>
    <t>Společnost pro podporu lidí s mentálním postižením ČR pobočný spolek Louny</t>
  </si>
  <si>
    <t>Město Krásná Lípa</t>
  </si>
  <si>
    <t>Sport a Kultura Skupice, z.s.</t>
  </si>
  <si>
    <t>Vlastimil Kobrle</t>
  </si>
  <si>
    <t>Kulturní spektrum 2016</t>
  </si>
  <si>
    <t>Festival Sudety, 8. ročník</t>
  </si>
  <si>
    <t>25. Festival Mitte Europa v Ústeckém kraji</t>
  </si>
  <si>
    <t>Multikulturní open air festival „Lovosický ŽAFEST 2016</t>
  </si>
  <si>
    <t>Rok kultury, sportu a tradic v Hřivicích</t>
  </si>
  <si>
    <t>Festival de la Canción Mediterránea</t>
  </si>
  <si>
    <t>Nevýstavní aktivity kulturní fabriky Armaturka</t>
  </si>
  <si>
    <t>Madarské kulturně společenské jaro a 15.Měsíc maďarské kultury</t>
  </si>
  <si>
    <t>Realizace koncertů Festivalového orchestru Petra Macka v roce 2016</t>
  </si>
  <si>
    <t>Cyklus kolonádních koncertů 2016</t>
  </si>
  <si>
    <t>PřeMostění - krajské postupové přehlídky</t>
  </si>
  <si>
    <t>Adventní koncerty 2016</t>
  </si>
  <si>
    <t>TANAMBOURRÉE 2016</t>
  </si>
  <si>
    <t>Dům kultury Česká Kamenice</t>
  </si>
  <si>
    <t>Misslareuth 1990.Mitte Europa e.V.</t>
  </si>
  <si>
    <t>Békadilkoš z.s.</t>
  </si>
  <si>
    <t>Obec Hřivice</t>
  </si>
  <si>
    <t>Kulturní, vzdělávací a informační zařízení, příspěvková organizace</t>
  </si>
  <si>
    <t>Spolek Odevšad</t>
  </si>
  <si>
    <t>ETUDA PRIMA</t>
  </si>
  <si>
    <t>požadovaná dotace</t>
  </si>
  <si>
    <t>přidělená dotace</t>
  </si>
  <si>
    <t>Divadlo na zámku 2016</t>
  </si>
  <si>
    <t>Dům kultury Teplice - 30 let</t>
  </si>
  <si>
    <t>Zahradní slavnost na zámku Stekník</t>
  </si>
  <si>
    <t>XIII. Cumbajšpíl festival</t>
  </si>
  <si>
    <t>Historickým vlakem do muzea Křimov</t>
  </si>
  <si>
    <t>4.Měděnecké krušení.570 let těžby na Mědníku</t>
  </si>
  <si>
    <t>28. Národní festival dechových orchestrů FEDO 2016</t>
  </si>
  <si>
    <t>HUDEBNÍ ADVENT A VÁNOCE 2016 V DĚKANSKÉM KOSTELE V MOSTĚ</t>
  </si>
  <si>
    <t>9. HISTORICKÝ DEN ŠTĚTSKÁ OSTREV &amp; FOLKOVÉ ODPOLEDNE</t>
  </si>
  <si>
    <t>Kultura za humny v projektu Města a obce čtou</t>
  </si>
  <si>
    <t>Koncerty v zámeckém klubu</t>
  </si>
  <si>
    <t>V. ročník Memoriálu Rosti Čtvrtlíka - Čtvrttlístek 2016</t>
  </si>
  <si>
    <t>Děčínská brána 2016 - oblastní postupová přehlídka amatérského divadla</t>
  </si>
  <si>
    <t>Bouráme bariéry</t>
  </si>
  <si>
    <t>Krušnohorské Vánoce v Litvínově 2016</t>
  </si>
  <si>
    <t>Svatomichaelská slavnost 2016</t>
  </si>
  <si>
    <t>Zámek Valdštejnů v Litvínově žije</t>
  </si>
  <si>
    <t>LOUNSKÉ DIVADLENÍ 2016</t>
  </si>
  <si>
    <t>město Litvínov</t>
  </si>
  <si>
    <t>Skupina historického šermu Vítkovci, z.s.</t>
  </si>
  <si>
    <t>LOKO-MOTIV,z.s.</t>
  </si>
  <si>
    <t>spolek Historické rudné doly Mědník Měděnec</t>
  </si>
  <si>
    <t>Jazz Club Teplice o.s.</t>
  </si>
  <si>
    <t>Svaz českých divadelních ochotníků, oblastní organizace České středohoří</t>
  </si>
  <si>
    <t>Drahoslav Rieger-SGR plakát Most</t>
  </si>
  <si>
    <t>X. ročník festivalu pěveckých sborů  HRAJEME S ORFFEM</t>
  </si>
  <si>
    <t>12. Různobarevný festival</t>
  </si>
  <si>
    <t>Otevřená zahrada ČRo Sever</t>
  </si>
  <si>
    <t>Dům umění v Ústí nad Labem - celoroční program</t>
  </si>
  <si>
    <t>Poselství Karla IV.</t>
  </si>
  <si>
    <t>I koně umí hrát divadlo - druhý ročník</t>
  </si>
  <si>
    <t>Festival k výročí 700 let chrámu v Panenském Týnci</t>
  </si>
  <si>
    <t>Mariánská pouť Česká Kamenice 2016</t>
  </si>
  <si>
    <t>Mezinárodní festival outdoorových filmů - 14. ročník</t>
  </si>
  <si>
    <t>Děti Otci vlasti</t>
  </si>
  <si>
    <t>Místní příběhy - cyklus výstav</t>
  </si>
  <si>
    <t>Vavřinecká pouť 2016</t>
  </si>
  <si>
    <t>Umíme se bavit - 6. ročník</t>
  </si>
  <si>
    <t>Český rozhlas</t>
  </si>
  <si>
    <t>Šestý smysl o. s. - společnost pro ekologickou výchovu a zooterapii</t>
  </si>
  <si>
    <t>Stopy, z.s.</t>
  </si>
  <si>
    <t>Činoherní studio města Ústí nad Labem</t>
  </si>
  <si>
    <t>Medovinobraní</t>
  </si>
  <si>
    <t>Divadelní projekt k 700. výročí narození Karla IV</t>
  </si>
  <si>
    <t>DNY ŽIDOVSKÉ KULTURY - Teplický cimes 2016</t>
  </si>
  <si>
    <t>Enviromentální poezie</t>
  </si>
  <si>
    <t>Stopy vedou do Skupic - III. ročník</t>
  </si>
  <si>
    <t>OSLAVY 160 VÝROČÍ ZALOŽENÍ HASIČŮ V ČESKÉ KAMENICI</t>
  </si>
  <si>
    <t>Mandava Jazz 2016</t>
  </si>
  <si>
    <t>Mostecká slavnost 2016</t>
  </si>
  <si>
    <t>Kulturní léto v Krásné Lípě 2016</t>
  </si>
  <si>
    <t>HLAVA V KRAJINĚ II</t>
  </si>
  <si>
    <t>Cesťákovky</t>
  </si>
  <si>
    <t>Vítr z hor 2016</t>
  </si>
  <si>
    <t>Wandertag 2016</t>
  </si>
  <si>
    <t>Malou Alenku si prosím vyzvedněte v Říši divů - performativní projekt</t>
  </si>
  <si>
    <t>LETŇÁK 2016 DEN HUDBY</t>
  </si>
  <si>
    <t>Rotahufest X.</t>
  </si>
  <si>
    <t>Sdružení hasičů Čech, Moravy a Slezska, Sdružení dobrovolných hasičů Česká Kamenice</t>
  </si>
  <si>
    <t>S radostí, z. s.</t>
  </si>
  <si>
    <t>Culture line o.s.</t>
  </si>
  <si>
    <t>Městské divadlo Varnsdorf, p. o.</t>
  </si>
  <si>
    <t>Stanislav Skirka</t>
  </si>
  <si>
    <t>Literární Varnsdorf 2016</t>
  </si>
  <si>
    <t>Klasická hudba v kostele sv. Bartoloměje v rámci VII. ročníku hudebního cyklu "Hudba ve Smolnici 2016</t>
  </si>
  <si>
    <t>Post Galerie Isabelle</t>
  </si>
  <si>
    <t>Hubertova jízda Třebívlice 2016</t>
  </si>
  <si>
    <t>XV. Svatováclavská pouť ve Výsluní</t>
  </si>
  <si>
    <t>Tanec, tanec ...2016</t>
  </si>
  <si>
    <t>"Svatováclavský koncert Petra Koláře v kostele sv. Václava v Novém Sedle"</t>
  </si>
  <si>
    <t>Okouzleni klavírem 2016</t>
  </si>
  <si>
    <t>Košťálovi: Historická sídla Ústeckého kraje</t>
  </si>
  <si>
    <t>Savore Jekhetane 2016</t>
  </si>
  <si>
    <t>Libochovické divadelní léto 2016</t>
  </si>
  <si>
    <t>Neerpelt 2016</t>
  </si>
  <si>
    <t>V. Kulturní léto na Lounsku - Festival swingové a dixielandové hudby</t>
  </si>
  <si>
    <t>70MM FILM FEST Centrum Panorama - Filmová přehlídka 70 mm filmů v kině Centrum Panorama.</t>
  </si>
  <si>
    <t>Spolek sv. Bartoloměje ve Smolnici</t>
  </si>
  <si>
    <t>Město Výsluní</t>
  </si>
  <si>
    <t>Základní umělecká škola Litoměřice</t>
  </si>
  <si>
    <t>Barrister &amp; Principal</t>
  </si>
  <si>
    <t>Občanské sdružení Puellae cantates</t>
  </si>
  <si>
    <t>HISTORIC Velká Černoc, z.s.</t>
  </si>
  <si>
    <t>Světlana Isabelle Reitspiesová</t>
  </si>
  <si>
    <t>Tereza Henzlová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</si>
  <si>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</si>
  <si>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Den otevřených dveří ČRo Sever</t>
  </si>
  <si>
    <t>23. mezinárodní filmový festival Praha  Febiofest 2016 - Regionální ozvěny</t>
  </si>
  <si>
    <t>Ústí se Severem na bruslích</t>
  </si>
  <si>
    <t>Krušnohorské noviny - spolky přispívají k oživení regionu</t>
  </si>
  <si>
    <t>Indiánský podzim 2016</t>
  </si>
  <si>
    <t>Benefice Černých Koní</t>
  </si>
  <si>
    <t>Litoměřická letní filharmonie 2016</t>
  </si>
  <si>
    <t>AUTISMUSIC Fest 2016</t>
  </si>
  <si>
    <t>Festival spojených světů</t>
  </si>
  <si>
    <t>Dívka roku 2016</t>
  </si>
  <si>
    <t>VII.Sochařské sympozium skupiny LaVy "Řehlovice 2016"</t>
  </si>
  <si>
    <t>Barvy umění 2016</t>
  </si>
  <si>
    <t>Výstava Dům módy / Nesnesitelná rychlost bytí</t>
  </si>
  <si>
    <t>Jakubské léto 2016</t>
  </si>
  <si>
    <t>Jeden svět 2016 v Ústeckém kraji - mezinárodní festival dokumentárních filmů o lidských právech</t>
  </si>
  <si>
    <t>Febiofest</t>
  </si>
  <si>
    <t>Českojiřetínský spolek – spolek pro oživení Krušnohoří</t>
  </si>
  <si>
    <t>Černí Koně</t>
  </si>
  <si>
    <t>Dům dětí a mládeže Teplická 344/38, Děčín IV., příspěvková organizace</t>
  </si>
  <si>
    <t>Veřejný sál Hraničář / Činoherák Ústí</t>
  </si>
  <si>
    <t>Člověk v tísni</t>
  </si>
  <si>
    <t>Monika Beránková</t>
  </si>
  <si>
    <t>František Trost ml.</t>
  </si>
  <si>
    <t>Výstava Jazyk - ne/porozumění bez hranic</t>
  </si>
  <si>
    <t>Prostor (výstavní cyklus Up Gallery)</t>
  </si>
  <si>
    <t>19. KOŇSKÝ DEN</t>
  </si>
  <si>
    <t>Slavnosti na zámku Vrbičany aneb návštěva Karla IV.</t>
  </si>
  <si>
    <t>Mikulášovice-město s mečem ve znaku 1916-2016</t>
  </si>
  <si>
    <t>Casanova - Zámek ožívá</t>
  </si>
  <si>
    <t>Podzimní koncerty v zámeckém klubu</t>
  </si>
  <si>
    <t>MANDAVA 2016</t>
  </si>
  <si>
    <t>Slavnostní otevření regionálního muzea - charitativní festival</t>
  </si>
  <si>
    <t>Tradiční vinobraní v Třebívlicích</t>
  </si>
  <si>
    <t>Den řemesel</t>
  </si>
  <si>
    <t>Hrob 2016 - město živé historie</t>
  </si>
  <si>
    <t>X.ročník divadelní přehlídky Ústecká forbína</t>
  </si>
  <si>
    <t>BcA. Nataša Gáčová</t>
  </si>
  <si>
    <t>Divadelní Ansábl BezeVšeho</t>
  </si>
  <si>
    <t>Město Mikulášovice</t>
  </si>
  <si>
    <t>OS OSKAR</t>
  </si>
  <si>
    <t>Bc. Nikola Březinová</t>
  </si>
  <si>
    <t>Reprezentace Ústeckého kraje ve společném projektu chlapeckých sborů ČR</t>
  </si>
  <si>
    <t>Benešovský slunovrat 2016</t>
  </si>
  <si>
    <t>HISTORICKÉ MAPY SEVERNÍHO POLABÍ</t>
  </si>
  <si>
    <t>5. Keramická plastika Kadaň 2016</t>
  </si>
  <si>
    <t>Oslava sedmistého výročí od první písemné zmínky obce Velemyšleves</t>
  </si>
  <si>
    <t>Mariánská pouť 2016</t>
  </si>
  <si>
    <t>Evropská hudební akademie Teplice 2016</t>
  </si>
  <si>
    <t>BIG BAND 2016/Koncert</t>
  </si>
  <si>
    <t>Žatec na cestě do UNESCO</t>
  </si>
  <si>
    <t>Čajů fest</t>
  </si>
  <si>
    <t>ALLfestival</t>
  </si>
  <si>
    <t>20. Mezinárodní Jazz a blues festival 2016</t>
  </si>
  <si>
    <t>Klub přátel chlapeckého sboru Páni kluci, z.s.</t>
  </si>
  <si>
    <t>Sdružení výtvarných umělců keramiků o.s.</t>
  </si>
  <si>
    <t>Obec Velemyšleves</t>
  </si>
  <si>
    <t>Pionýr, z.s. - Ústecká krajská organizace Pionýra</t>
  </si>
  <si>
    <t>Evropská Hudební Akademie Teplice - EUROPEAN MUSIC ACADEMY in Teplice</t>
  </si>
  <si>
    <t>Město Žatec</t>
  </si>
  <si>
    <t>Ladislav Benda</t>
  </si>
  <si>
    <t>Jolana Vaverková</t>
  </si>
  <si>
    <t>Michaela Švejdová</t>
  </si>
  <si>
    <t>765 výročí</t>
  </si>
  <si>
    <t>Café Max na ulici 2016</t>
  </si>
  <si>
    <t>Týdny pro duševní zdraví 2016</t>
  </si>
  <si>
    <t>Chabařovická struna 2016</t>
  </si>
  <si>
    <t>Výročí 700 let Velká Černoc</t>
  </si>
  <si>
    <t>Medzinárodní hudební festival Úštěk</t>
  </si>
  <si>
    <t>ÚTULEK FEST 2016</t>
  </si>
  <si>
    <t>PAPÍR SNESE VŠECHNO - téma modelu a skicy v současné architektonické a prostorové tvorbě</t>
  </si>
  <si>
    <t>CHŘIBSKÉ KULTURNÍ LÉTO 2016</t>
  </si>
  <si>
    <t>Deska 2016</t>
  </si>
  <si>
    <t>6. Festival folklórních souborů</t>
  </si>
  <si>
    <t>Slavnosti medu</t>
  </si>
  <si>
    <t>Národní večer, 4. ročník</t>
  </si>
  <si>
    <t>Muzejní workshopy pro děti a mládež o průmyslové textilní tradici Krušnohoří</t>
  </si>
  <si>
    <t>výstava ve veřejném prostoru Krušnohoří - Desén ze severu</t>
  </si>
  <si>
    <t>Obec Lhotka nad Labem</t>
  </si>
  <si>
    <t>Obec Měcholupy</t>
  </si>
  <si>
    <t>Spolek Hudební Společnost Úštěk - Musikgesellschaft Auscha</t>
  </si>
  <si>
    <t>Útulek fest</t>
  </si>
  <si>
    <t>Český svaz včelařů, z.s., základní organizace Děčín</t>
  </si>
  <si>
    <t>Pro Kompot</t>
  </si>
  <si>
    <t>Věra Malcherová</t>
  </si>
  <si>
    <t>FACES ARE FICTION – vydání nového alba a turné ve Východní Evropě</t>
  </si>
  <si>
    <t>Živly</t>
  </si>
  <si>
    <t>KULT - 19. ročník divadelní přehlídky</t>
  </si>
  <si>
    <t>Karel IV., sv. Vojtěch a osečtí cisterciáci - Reprezentace Ústeckého kraje</t>
  </si>
  <si>
    <t>Lidová hudba zdejšího kraje</t>
  </si>
  <si>
    <t>28. Vánoční koncert The Boom Beatles Revial Band and Orchestra</t>
  </si>
  <si>
    <t>Letní koncert The Boom Beatles Revival Band and Orchestra</t>
  </si>
  <si>
    <t>Podpora lidových tradic na Lovosicku</t>
  </si>
  <si>
    <t>Týden historických řemesel</t>
  </si>
  <si>
    <t>Spolek de Mimo</t>
  </si>
  <si>
    <t>Svobodný statek na soutoku, o. p. s.</t>
  </si>
  <si>
    <t>KULT, spolek</t>
  </si>
  <si>
    <t>Trautzlova umělecká společnost</t>
  </si>
  <si>
    <t>Spolek pro obnovu památek Úštěcka</t>
  </si>
  <si>
    <t>Michal Müller</t>
  </si>
  <si>
    <t>Festival Barevná planeta 17. ročník</t>
  </si>
  <si>
    <t>Aleša Kymličková</t>
  </si>
  <si>
    <t>IV. Ročník přehlídky divadel pro děti Ústecká forbínka</t>
  </si>
  <si>
    <t>Casanovské slavnosti 2016</t>
  </si>
  <si>
    <t>Letní tóny Duchcova 2016</t>
  </si>
  <si>
    <t>Bod 11.4 příloha č. 1</t>
  </si>
  <si>
    <r>
      <rPr>
        <b/>
        <sz val="10"/>
        <rFont val="Arial"/>
        <family val="2"/>
        <charset val="238"/>
      </rPr>
      <t>POSTUPOVÉ PŘEHLÍDKY</t>
    </r>
    <r>
      <rPr>
        <sz val="10"/>
        <rFont val="Arial"/>
        <family val="2"/>
        <charset val="238"/>
      </rPr>
      <t xml:space="preserve"> - Program podpory regionální kulturní činnosti - 2016</t>
    </r>
  </si>
  <si>
    <t>pořadové číslo</t>
  </si>
  <si>
    <t>Kompletní seznam žádostí schválených v Radě ÚK dne 6.4.2016 a v Zastupitelstvu ÚK dne 25.4.2016</t>
  </si>
  <si>
    <t>Program podpory regionální kulturní činnosti na rok 2016</t>
  </si>
  <si>
    <t>Rada Ústeckého kraje dne 6. 4. 2016</t>
  </si>
  <si>
    <t>Zastupitelstvo Ústeckého kraje dne 25. 4. 2016</t>
  </si>
  <si>
    <t>Postupová přehlídka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</si>
</sst>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\ _K_č"/>
    <numFmt numFmtId="165" formatCode="#,##0\ _K_č"/>
  </numFmts>
  <fonts count="3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indexed="20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color indexed="21"/>
      <name val="Arial"/>
      <family val="2"/>
      <charset val="238"/>
    </font>
    <font>
      <sz val="10"/>
      <name val="Arial"/>
      <family val="2"/>
      <charset val="238"/>
    </font>
    <font>
      <sz val="10"/>
      <color indexed="21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4"/>
      <name val="Arial"/>
      <family val="2"/>
      <charset val="238"/>
    </font>
    <font>
      <b/>
      <sz val="10"/>
      <color indexed="14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4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12"/>
      <name val="Arial"/>
      <family val="2"/>
      <charset val="238"/>
    </font>
    <font>
      <sz val="10"/>
      <name val="Arial"/>
    </font>
    <font>
      <i/>
      <sz val="10"/>
      <color indexed="21"/>
      <name val="Arial"/>
      <family val="2"/>
      <charset val="238"/>
    </font>
    <font>
      <sz val="10"/>
      <color rgb="FFFFC00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color rgb="FFFFFF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0" fontId="26" fillId="0" borderId="0" applyFill="0" applyProtection="0"/>
    <xf numFmtId="0" fontId="26" fillId="0" borderId="0" applyFill="0" applyProtection="0"/>
    <xf numFmtId="0" fontId="27" fillId="0" borderId="0" applyFill="0" applyProtection="0"/>
    <xf numFmtId="0" fontId="27" fillId="0" borderId="0" applyFill="0" applyProtection="0"/>
    <xf numFmtId="0" fontId="27" fillId="0" borderId="0" applyFill="0" applyProtection="0"/>
    <xf numFmtId="0" fontId="27" fillId="0" borderId="0" applyFill="0" applyProtection="0"/>
    <xf numFmtId="0" fontId="27" fillId="0" borderId="0" applyFill="0" applyProtection="0"/>
    <xf numFmtId="0" fontId="26" fillId="0" borderId="0" applyFill="0" applyProtection="0"/>
    <xf numFmtId="0" fontId="29" fillId="0" borderId="0"/>
  </cellStyleXfs>
  <cellXfs count="253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8" fillId="0" borderId="0" xfId="0" applyFont="1"/>
    <xf numFmtId="0" fontId="8" fillId="0" borderId="0" xfId="0" applyFont="1" applyFill="1"/>
    <xf numFmtId="0" fontId="8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64" fontId="9" fillId="0" borderId="1" xfId="0" applyNumberFormat="1" applyFont="1" applyFill="1" applyBorder="1"/>
    <xf numFmtId="0" fontId="13" fillId="0" borderId="0" xfId="0" applyFont="1" applyFill="1" applyAlignment="1">
      <alignment horizontal="left"/>
    </xf>
    <xf numFmtId="0" fontId="12" fillId="0" borderId="0" xfId="0" applyFont="1"/>
    <xf numFmtId="0" fontId="3" fillId="0" borderId="0" xfId="0" applyFont="1" applyFill="1"/>
    <xf numFmtId="0" fontId="12" fillId="0" borderId="0" xfId="0" applyFont="1" applyFill="1"/>
    <xf numFmtId="0" fontId="9" fillId="0" borderId="0" xfId="0" applyFont="1" applyFill="1"/>
    <xf numFmtId="0" fontId="8" fillId="0" borderId="0" xfId="0" applyFont="1" applyAlignment="1">
      <alignment horizontal="left"/>
    </xf>
    <xf numFmtId="0" fontId="4" fillId="0" borderId="0" xfId="0" applyFont="1" applyFill="1"/>
    <xf numFmtId="3" fontId="0" fillId="0" borderId="0" xfId="0" applyNumberFormat="1"/>
    <xf numFmtId="0" fontId="15" fillId="0" borderId="0" xfId="0" applyFont="1"/>
    <xf numFmtId="3" fontId="8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8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2" fillId="0" borderId="6" xfId="0" applyFont="1" applyBorder="1" applyAlignment="1">
      <alignment horizontal="center" wrapText="1"/>
    </xf>
    <xf numFmtId="3" fontId="10" fillId="0" borderId="0" xfId="0" applyNumberFormat="1" applyFont="1" applyFill="1"/>
    <xf numFmtId="3" fontId="8" fillId="0" borderId="0" xfId="0" applyNumberFormat="1" applyFont="1" applyFill="1"/>
    <xf numFmtId="0" fontId="15" fillId="0" borderId="0" xfId="0" applyFont="1" applyFill="1"/>
    <xf numFmtId="165" fontId="3" fillId="0" borderId="0" xfId="0" applyNumberFormat="1" applyFont="1" applyAlignment="1">
      <alignment wrapText="1"/>
    </xf>
    <xf numFmtId="165" fontId="13" fillId="0" borderId="0" xfId="0" applyNumberFormat="1" applyFont="1" applyFill="1" applyAlignment="1">
      <alignment horizontal="left"/>
    </xf>
    <xf numFmtId="165" fontId="5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  <xf numFmtId="165" fontId="0" fillId="0" borderId="0" xfId="0" applyNumberFormat="1" applyFill="1"/>
    <xf numFmtId="14" fontId="3" fillId="0" borderId="0" xfId="0" applyNumberFormat="1" applyFont="1" applyAlignment="1">
      <alignment wrapText="1"/>
    </xf>
    <xf numFmtId="0" fontId="0" fillId="0" borderId="0" xfId="0" applyFont="1" applyFill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right"/>
    </xf>
    <xf numFmtId="0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0" xfId="0" applyNumberFormat="1" applyFont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2" fillId="0" borderId="0" xfId="0" applyFont="1" applyFill="1" applyAlignment="1">
      <alignment horizontal="left"/>
    </xf>
    <xf numFmtId="0" fontId="2" fillId="0" borderId="0" xfId="0" applyFont="1" applyBorder="1" applyAlignment="1">
      <alignment horizontal="center"/>
    </xf>
    <xf numFmtId="3" fontId="0" fillId="0" borderId="0" xfId="0" applyNumberFormat="1" applyFont="1" applyFill="1"/>
    <xf numFmtId="0" fontId="2" fillId="0" borderId="0" xfId="0" applyFont="1" applyFill="1" applyBorder="1" applyAlignment="1">
      <alignment horizontal="center"/>
    </xf>
    <xf numFmtId="0" fontId="14" fillId="0" borderId="0" xfId="0" applyFont="1" applyFill="1"/>
    <xf numFmtId="0" fontId="2" fillId="0" borderId="0" xfId="0" applyFont="1" applyBorder="1" applyAlignment="1">
      <alignment horizontal="center" wrapText="1"/>
    </xf>
    <xf numFmtId="0" fontId="16" fillId="0" borderId="0" xfId="0" applyFont="1" applyFill="1" applyBorder="1"/>
    <xf numFmtId="0" fontId="19" fillId="0" borderId="0" xfId="0" applyFont="1" applyFill="1"/>
    <xf numFmtId="0" fontId="0" fillId="0" borderId="0" xfId="0" applyBorder="1"/>
    <xf numFmtId="0" fontId="2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 wrapText="1"/>
    </xf>
    <xf numFmtId="0" fontId="2" fillId="0" borderId="0" xfId="0" applyFont="1" applyFill="1" applyBorder="1"/>
    <xf numFmtId="0" fontId="0" fillId="0" borderId="0" xfId="0" applyFont="1" applyAlignment="1">
      <alignment wrapText="1"/>
    </xf>
    <xf numFmtId="43" fontId="3" fillId="0" borderId="0" xfId="1" applyFont="1"/>
    <xf numFmtId="0" fontId="2" fillId="0" borderId="0" xfId="0" applyFont="1" applyBorder="1" applyAlignment="1">
      <alignment horizontal="right" wrapText="1"/>
    </xf>
    <xf numFmtId="164" fontId="19" fillId="0" borderId="0" xfId="0" applyNumberFormat="1" applyFont="1" applyAlignment="1">
      <alignment horizontal="right" wrapText="1"/>
    </xf>
    <xf numFmtId="0" fontId="2" fillId="0" borderId="6" xfId="0" applyFont="1" applyFill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164" fontId="0" fillId="0" borderId="0" xfId="0" applyNumberFormat="1" applyFill="1" applyAlignment="1">
      <alignment wrapText="1"/>
    </xf>
    <xf numFmtId="0" fontId="2" fillId="2" borderId="3" xfId="0" applyFont="1" applyFill="1" applyBorder="1" applyAlignment="1">
      <alignment horizontal="center" wrapText="1"/>
    </xf>
    <xf numFmtId="3" fontId="22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3" fontId="22" fillId="0" borderId="4" xfId="0" applyNumberFormat="1" applyFont="1" applyFill="1" applyBorder="1" applyAlignment="1">
      <alignment wrapText="1"/>
    </xf>
    <xf numFmtId="3" fontId="2" fillId="0" borderId="0" xfId="0" applyNumberFormat="1" applyFont="1"/>
    <xf numFmtId="0" fontId="24" fillId="0" borderId="0" xfId="0" applyFont="1" applyFill="1"/>
    <xf numFmtId="1" fontId="18" fillId="0" borderId="0" xfId="0" applyNumberFormat="1" applyFont="1" applyFill="1" applyBorder="1" applyAlignment="1">
      <alignment wrapText="1"/>
    </xf>
    <xf numFmtId="1" fontId="0" fillId="0" borderId="0" xfId="0" applyNumberFormat="1" applyFill="1" applyBorder="1"/>
    <xf numFmtId="1" fontId="0" fillId="0" borderId="0" xfId="0" applyNumberFormat="1" applyFill="1" applyBorder="1" applyAlignment="1">
      <alignment wrapText="1"/>
    </xf>
    <xf numFmtId="3" fontId="2" fillId="0" borderId="4" xfId="0" applyNumberFormat="1" applyFont="1" applyBorder="1"/>
    <xf numFmtId="0" fontId="0" fillId="0" borderId="0" xfId="0" applyFont="1" applyFill="1" applyAlignment="1">
      <alignment wrapText="1"/>
    </xf>
    <xf numFmtId="0" fontId="2" fillId="0" borderId="6" xfId="0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wrapText="1"/>
    </xf>
    <xf numFmtId="3" fontId="22" fillId="0" borderId="20" xfId="0" applyNumberFormat="1" applyFont="1" applyFill="1" applyBorder="1" applyAlignment="1">
      <alignment wrapText="1"/>
    </xf>
    <xf numFmtId="3" fontId="22" fillId="0" borderId="22" xfId="0" applyNumberFormat="1" applyFont="1" applyFill="1" applyBorder="1" applyAlignment="1">
      <alignment wrapText="1"/>
    </xf>
    <xf numFmtId="0" fontId="24" fillId="0" borderId="0" xfId="0" applyFont="1" applyFill="1" applyBorder="1"/>
    <xf numFmtId="3" fontId="2" fillId="0" borderId="20" xfId="0" applyNumberFormat="1" applyFont="1" applyFill="1" applyBorder="1" applyAlignment="1">
      <alignment wrapText="1"/>
    </xf>
    <xf numFmtId="49" fontId="2" fillId="0" borderId="16" xfId="0" applyNumberFormat="1" applyFont="1" applyFill="1" applyBorder="1" applyAlignment="1" applyProtection="1">
      <alignment vertical="center" wrapText="1"/>
    </xf>
    <xf numFmtId="3" fontId="2" fillId="0" borderId="1" xfId="0" applyNumberFormat="1" applyFont="1" applyBorder="1"/>
    <xf numFmtId="3" fontId="2" fillId="0" borderId="1" xfId="0" applyNumberFormat="1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2" fontId="0" fillId="0" borderId="0" xfId="0" applyNumberFormat="1" applyFill="1" applyAlignment="1">
      <alignment wrapText="1"/>
    </xf>
    <xf numFmtId="3" fontId="2" fillId="0" borderId="1" xfId="0" applyNumberFormat="1" applyFont="1" applyBorder="1" applyAlignment="1"/>
    <xf numFmtId="3" fontId="22" fillId="0" borderId="0" xfId="0" applyNumberFormat="1" applyFont="1"/>
    <xf numFmtId="3" fontId="22" fillId="0" borderId="0" xfId="0" applyNumberFormat="1" applyFont="1" applyFill="1" applyAlignment="1">
      <alignment wrapText="1"/>
    </xf>
    <xf numFmtId="165" fontId="22" fillId="0" borderId="0" xfId="0" applyNumberFormat="1" applyFont="1" applyFill="1" applyAlignment="1">
      <alignment wrapText="1"/>
    </xf>
    <xf numFmtId="49" fontId="0" fillId="0" borderId="20" xfId="0" applyNumberFormat="1" applyFill="1" applyBorder="1" applyAlignment="1" applyProtection="1">
      <alignment vertical="center" wrapText="1"/>
    </xf>
    <xf numFmtId="49" fontId="0" fillId="0" borderId="20" xfId="0" applyNumberFormat="1" applyFont="1" applyFill="1" applyBorder="1" applyAlignment="1" applyProtection="1">
      <alignment vertical="center" wrapText="1"/>
    </xf>
    <xf numFmtId="49" fontId="25" fillId="0" borderId="20" xfId="0" applyNumberFormat="1" applyFont="1" applyFill="1" applyBorder="1" applyAlignment="1" applyProtection="1">
      <alignment vertical="center" wrapText="1"/>
    </xf>
    <xf numFmtId="164" fontId="0" fillId="0" borderId="0" xfId="0" applyNumberFormat="1" applyFill="1"/>
    <xf numFmtId="3" fontId="22" fillId="0" borderId="27" xfId="0" applyNumberFormat="1" applyFont="1" applyFill="1" applyBorder="1" applyAlignment="1">
      <alignment wrapText="1"/>
    </xf>
    <xf numFmtId="3" fontId="22" fillId="0" borderId="6" xfId="0" applyNumberFormat="1" applyFont="1" applyFill="1" applyBorder="1"/>
    <xf numFmtId="3" fontId="22" fillId="0" borderId="26" xfId="0" applyNumberFormat="1" applyFont="1" applyFill="1" applyBorder="1"/>
    <xf numFmtId="3" fontId="22" fillId="0" borderId="22" xfId="0" applyNumberFormat="1" applyFont="1" applyFill="1" applyBorder="1"/>
    <xf numFmtId="3" fontId="2" fillId="0" borderId="3" xfId="0" applyNumberFormat="1" applyFont="1" applyFill="1" applyBorder="1" applyAlignment="1">
      <alignment wrapText="1"/>
    </xf>
    <xf numFmtId="3" fontId="2" fillId="0" borderId="3" xfId="0" applyNumberFormat="1" applyFont="1" applyBorder="1"/>
    <xf numFmtId="3" fontId="2" fillId="0" borderId="28" xfId="0" applyNumberFormat="1" applyFont="1" applyBorder="1"/>
    <xf numFmtId="3" fontId="2" fillId="0" borderId="5" xfId="0" applyNumberFormat="1" applyFont="1" applyBorder="1"/>
    <xf numFmtId="165" fontId="2" fillId="0" borderId="29" xfId="0" applyNumberFormat="1" applyFont="1" applyFill="1" applyBorder="1" applyAlignment="1">
      <alignment wrapText="1"/>
    </xf>
    <xf numFmtId="49" fontId="0" fillId="0" borderId="1" xfId="0" applyNumberFormat="1" applyFont="1" applyFill="1" applyBorder="1" applyAlignment="1" applyProtection="1">
      <alignment vertical="center" wrapText="1"/>
    </xf>
    <xf numFmtId="49" fontId="0" fillId="0" borderId="1" xfId="0" applyNumberFormat="1" applyFill="1" applyBorder="1" applyAlignment="1" applyProtection="1">
      <alignment vertical="center" wrapText="1"/>
    </xf>
    <xf numFmtId="0" fontId="0" fillId="0" borderId="1" xfId="0" applyNumberFormat="1" applyFill="1" applyBorder="1" applyAlignment="1" applyProtection="1">
      <alignment vertical="center" wrapText="1"/>
    </xf>
    <xf numFmtId="49" fontId="0" fillId="0" borderId="27" xfId="0" applyNumberFormat="1" applyFill="1" applyBorder="1" applyAlignment="1" applyProtection="1">
      <alignment vertical="center" wrapText="1"/>
    </xf>
    <xf numFmtId="0" fontId="0" fillId="0" borderId="20" xfId="0" applyFont="1" applyFill="1" applyBorder="1" applyAlignment="1">
      <alignment wrapText="1"/>
    </xf>
    <xf numFmtId="0" fontId="0" fillId="0" borderId="1" xfId="0" applyFont="1" applyFill="1" applyBorder="1"/>
    <xf numFmtId="49" fontId="27" fillId="0" borderId="1" xfId="10" applyNumberFormat="1" applyFill="1" applyBorder="1" applyAlignment="1" applyProtection="1">
      <alignment vertical="center" wrapText="1"/>
    </xf>
    <xf numFmtId="49" fontId="0" fillId="0" borderId="21" xfId="0" applyNumberFormat="1" applyFill="1" applyBorder="1" applyAlignment="1" applyProtection="1">
      <alignment vertical="center" wrapText="1"/>
    </xf>
    <xf numFmtId="0" fontId="0" fillId="0" borderId="0" xfId="0" applyFill="1" applyAlignment="1"/>
    <xf numFmtId="0" fontId="2" fillId="0" borderId="0" xfId="0" applyFont="1" applyFill="1" applyAlignment="1"/>
    <xf numFmtId="49" fontId="0" fillId="0" borderId="20" xfId="0" applyNumberFormat="1" applyFill="1" applyBorder="1" applyProtection="1"/>
    <xf numFmtId="49" fontId="27" fillId="0" borderId="21" xfId="10" applyNumberFormat="1" applyFill="1" applyBorder="1" applyAlignment="1" applyProtection="1">
      <alignment vertical="center" wrapText="1"/>
    </xf>
    <xf numFmtId="164" fontId="2" fillId="0" borderId="3" xfId="0" applyNumberFormat="1" applyFont="1" applyBorder="1" applyAlignment="1">
      <alignment horizontal="center" wrapText="1"/>
    </xf>
    <xf numFmtId="164" fontId="2" fillId="0" borderId="30" xfId="0" applyNumberFormat="1" applyFont="1" applyBorder="1" applyAlignment="1">
      <alignment horizontal="center"/>
    </xf>
    <xf numFmtId="0" fontId="2" fillId="0" borderId="30" xfId="0" applyFont="1" applyFill="1" applyBorder="1" applyAlignment="1">
      <alignment wrapText="1"/>
    </xf>
    <xf numFmtId="0" fontId="30" fillId="0" borderId="0" xfId="0" applyFont="1" applyFill="1"/>
    <xf numFmtId="49" fontId="31" fillId="5" borderId="20" xfId="0" applyNumberFormat="1" applyFont="1" applyFill="1" applyBorder="1" applyAlignment="1" applyProtection="1">
      <alignment vertical="center" wrapText="1"/>
    </xf>
    <xf numFmtId="49" fontId="31" fillId="5" borderId="21" xfId="0" applyNumberFormat="1" applyFont="1" applyFill="1" applyBorder="1" applyAlignment="1" applyProtection="1">
      <alignment vertical="center" wrapText="1"/>
    </xf>
    <xf numFmtId="0" fontId="31" fillId="5" borderId="1" xfId="0" applyNumberFormat="1" applyFont="1" applyFill="1" applyBorder="1" applyAlignment="1" applyProtection="1">
      <alignment vertical="center" wrapText="1"/>
    </xf>
    <xf numFmtId="3" fontId="3" fillId="0" borderId="0" xfId="0" applyNumberFormat="1" applyFont="1" applyFill="1"/>
    <xf numFmtId="3" fontId="0" fillId="0" borderId="1" xfId="0" applyNumberFormat="1" applyFill="1" applyBorder="1" applyAlignment="1" applyProtection="1">
      <alignment vertical="center" wrapText="1"/>
    </xf>
    <xf numFmtId="3" fontId="0" fillId="0" borderId="20" xfId="0" applyNumberFormat="1" applyFill="1" applyBorder="1" applyAlignment="1" applyProtection="1">
      <alignment vertical="center" wrapText="1"/>
    </xf>
    <xf numFmtId="0" fontId="0" fillId="0" borderId="0" xfId="0" applyNumberFormat="1" applyFill="1" applyBorder="1" applyAlignment="1" applyProtection="1">
      <alignment vertical="center" wrapText="1"/>
    </xf>
    <xf numFmtId="0" fontId="9" fillId="0" borderId="1" xfId="0" applyFont="1" applyBorder="1"/>
    <xf numFmtId="0" fontId="4" fillId="0" borderId="1" xfId="0" applyFont="1" applyBorder="1"/>
    <xf numFmtId="3" fontId="0" fillId="0" borderId="1" xfId="0" applyNumberFormat="1" applyFont="1" applyFill="1" applyBorder="1"/>
    <xf numFmtId="3" fontId="0" fillId="0" borderId="13" xfId="0" applyNumberFormat="1" applyFill="1" applyBorder="1" applyAlignment="1" applyProtection="1">
      <alignment vertical="center" wrapText="1"/>
    </xf>
    <xf numFmtId="3" fontId="0" fillId="0" borderId="31" xfId="0" applyNumberFormat="1" applyFill="1" applyBorder="1" applyAlignment="1" applyProtection="1">
      <alignment vertical="center" wrapText="1"/>
    </xf>
    <xf numFmtId="0" fontId="0" fillId="0" borderId="5" xfId="0" applyNumberFormat="1" applyFill="1" applyBorder="1" applyAlignment="1" applyProtection="1">
      <alignment vertical="center" wrapText="1"/>
    </xf>
    <xf numFmtId="3" fontId="0" fillId="0" borderId="21" xfId="0" applyNumberFormat="1" applyFill="1" applyBorder="1" applyAlignment="1" applyProtection="1">
      <alignment vertical="center" wrapText="1"/>
    </xf>
    <xf numFmtId="3" fontId="0" fillId="0" borderId="20" xfId="0" applyNumberFormat="1" applyFont="1" applyFill="1" applyBorder="1" applyAlignment="1" applyProtection="1">
      <alignment vertical="center" wrapText="1"/>
    </xf>
    <xf numFmtId="3" fontId="0" fillId="0" borderId="23" xfId="0" applyNumberFormat="1" applyFill="1" applyBorder="1" applyAlignment="1" applyProtection="1">
      <alignment vertical="center" wrapText="1"/>
    </xf>
    <xf numFmtId="3" fontId="0" fillId="0" borderId="23" xfId="0" applyNumberFormat="1" applyFill="1" applyBorder="1" applyProtection="1"/>
    <xf numFmtId="3" fontId="0" fillId="0" borderId="20" xfId="0" applyNumberFormat="1" applyFill="1" applyBorder="1" applyProtection="1"/>
    <xf numFmtId="3" fontId="0" fillId="0" borderId="27" xfId="0" applyNumberFormat="1" applyFill="1" applyBorder="1" applyAlignment="1" applyProtection="1">
      <alignment vertical="center" wrapText="1"/>
    </xf>
    <xf numFmtId="3" fontId="0" fillId="0" borderId="24" xfId="0" applyNumberFormat="1" applyFill="1" applyBorder="1" applyAlignment="1" applyProtection="1">
      <alignment vertical="center" wrapText="1"/>
    </xf>
    <xf numFmtId="3" fontId="0" fillId="0" borderId="20" xfId="0" applyNumberFormat="1" applyFont="1" applyFill="1" applyBorder="1"/>
    <xf numFmtId="3" fontId="3" fillId="0" borderId="1" xfId="0" applyNumberFormat="1" applyFont="1" applyBorder="1"/>
    <xf numFmtId="3" fontId="9" fillId="0" borderId="1" xfId="0" applyNumberFormat="1" applyFont="1" applyBorder="1"/>
    <xf numFmtId="3" fontId="0" fillId="0" borderId="25" xfId="0" applyNumberFormat="1" applyFont="1" applyFill="1" applyBorder="1"/>
    <xf numFmtId="0" fontId="0" fillId="0" borderId="20" xfId="0" applyNumberFormat="1" applyFill="1" applyBorder="1" applyAlignment="1" applyProtection="1">
      <alignment wrapText="1"/>
    </xf>
    <xf numFmtId="0" fontId="27" fillId="0" borderId="21" xfId="10" applyNumberFormat="1" applyFill="1" applyBorder="1" applyAlignment="1" applyProtection="1">
      <alignment vertical="center" wrapText="1"/>
    </xf>
    <xf numFmtId="49" fontId="0" fillId="0" borderId="20" xfId="0" applyNumberFormat="1" applyFill="1" applyBorder="1" applyAlignment="1" applyProtection="1">
      <alignment wrapText="1"/>
    </xf>
    <xf numFmtId="3" fontId="3" fillId="0" borderId="25" xfId="0" applyNumberFormat="1" applyFont="1" applyBorder="1"/>
    <xf numFmtId="3" fontId="3" fillId="0" borderId="20" xfId="0" applyNumberFormat="1" applyFont="1" applyBorder="1"/>
    <xf numFmtId="3" fontId="9" fillId="0" borderId="20" xfId="0" applyNumberFormat="1" applyFont="1" applyBorder="1"/>
    <xf numFmtId="3" fontId="4" fillId="0" borderId="20" xfId="0" applyNumberFormat="1" applyFont="1" applyBorder="1"/>
    <xf numFmtId="0" fontId="2" fillId="2" borderId="17" xfId="0" applyFont="1" applyFill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2" borderId="17" xfId="0" applyFont="1" applyFill="1" applyBorder="1" applyAlignment="1">
      <alignment horizontal="center" wrapText="1"/>
    </xf>
    <xf numFmtId="3" fontId="2" fillId="0" borderId="15" xfId="0" applyNumberFormat="1" applyFont="1" applyBorder="1"/>
    <xf numFmtId="3" fontId="0" fillId="0" borderId="20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8" fillId="0" borderId="0" xfId="0" applyFont="1" applyAlignment="1">
      <alignment wrapText="1"/>
    </xf>
    <xf numFmtId="3" fontId="32" fillId="0" borderId="20" xfId="0" applyNumberFormat="1" applyFont="1" applyBorder="1"/>
    <xf numFmtId="3" fontId="24" fillId="0" borderId="20" xfId="0" applyNumberFormat="1" applyFont="1" applyBorder="1"/>
    <xf numFmtId="3" fontId="24" fillId="0" borderId="1" xfId="0" applyNumberFormat="1" applyFont="1" applyBorder="1"/>
    <xf numFmtId="0" fontId="2" fillId="0" borderId="0" xfId="0" applyFont="1" applyFill="1"/>
    <xf numFmtId="0" fontId="24" fillId="0" borderId="1" xfId="0" applyNumberFormat="1" applyFont="1" applyBorder="1"/>
    <xf numFmtId="0" fontId="5" fillId="0" borderId="0" xfId="0" applyFont="1" applyFill="1" applyAlignment="1">
      <alignment horizontal="left"/>
    </xf>
    <xf numFmtId="0" fontId="23" fillId="0" borderId="0" xfId="0" applyFont="1" applyFill="1"/>
    <xf numFmtId="0" fontId="7" fillId="0" borderId="0" xfId="0" applyFont="1" applyFill="1" applyAlignment="1">
      <alignment horizontal="left"/>
    </xf>
    <xf numFmtId="165" fontId="2" fillId="2" borderId="1" xfId="0" applyNumberFormat="1" applyFont="1" applyFill="1" applyBorder="1" applyAlignment="1">
      <alignment horizontal="center" wrapText="1"/>
    </xf>
    <xf numFmtId="3" fontId="24" fillId="0" borderId="1" xfId="0" applyNumberFormat="1" applyFont="1" applyFill="1" applyBorder="1"/>
    <xf numFmtId="3" fontId="24" fillId="0" borderId="4" xfId="0" applyNumberFormat="1" applyFont="1" applyFill="1" applyBorder="1" applyAlignment="1">
      <alignment wrapText="1"/>
    </xf>
    <xf numFmtId="3" fontId="24" fillId="0" borderId="20" xfId="0" applyNumberFormat="1" applyFont="1" applyFill="1" applyBorder="1" applyAlignment="1">
      <alignment wrapText="1"/>
    </xf>
    <xf numFmtId="0" fontId="17" fillId="0" borderId="0" xfId="0" applyFont="1" applyAlignment="1">
      <alignment wrapText="1"/>
    </xf>
    <xf numFmtId="0" fontId="0" fillId="0" borderId="0" xfId="0" applyFont="1" applyFill="1" applyAlignment="1">
      <alignment horizontal="right" vertical="top"/>
    </xf>
    <xf numFmtId="3" fontId="22" fillId="0" borderId="0" xfId="0" applyNumberFormat="1" applyFont="1" applyBorder="1" applyAlignment="1"/>
    <xf numFmtId="3" fontId="0" fillId="0" borderId="29" xfId="0" applyNumberForma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center" wrapText="1"/>
    </xf>
    <xf numFmtId="0" fontId="0" fillId="4" borderId="13" xfId="0" applyNumberFormat="1" applyFont="1" applyFill="1" applyBorder="1" applyAlignment="1">
      <alignment wrapText="1"/>
    </xf>
    <xf numFmtId="49" fontId="0" fillId="4" borderId="13" xfId="0" applyNumberFormat="1" applyFont="1" applyFill="1" applyBorder="1"/>
    <xf numFmtId="49" fontId="0" fillId="3" borderId="13" xfId="0" applyNumberFormat="1" applyFont="1" applyFill="1" applyBorder="1"/>
    <xf numFmtId="49" fontId="25" fillId="3" borderId="13" xfId="0" applyNumberFormat="1" applyFont="1" applyFill="1" applyBorder="1" applyAlignment="1" applyProtection="1">
      <alignment vertical="center" wrapText="1"/>
    </xf>
    <xf numFmtId="49" fontId="0" fillId="4" borderId="13" xfId="0" applyNumberFormat="1" applyFill="1" applyBorder="1" applyAlignment="1" applyProtection="1">
      <alignment vertical="center" wrapText="1"/>
    </xf>
    <xf numFmtId="49" fontId="0" fillId="3" borderId="13" xfId="0" applyNumberFormat="1" applyFill="1" applyBorder="1" applyAlignment="1" applyProtection="1">
      <alignment vertical="center" wrapText="1"/>
    </xf>
    <xf numFmtId="49" fontId="16" fillId="3" borderId="13" xfId="10" applyNumberFormat="1" applyFont="1" applyFill="1" applyBorder="1" applyAlignment="1" applyProtection="1">
      <alignment vertical="center" wrapText="1"/>
    </xf>
    <xf numFmtId="0" fontId="0" fillId="3" borderId="13" xfId="0" applyFont="1" applyFill="1" applyBorder="1"/>
    <xf numFmtId="49" fontId="0" fillId="3" borderId="13" xfId="0" applyNumberFormat="1" applyFont="1" applyFill="1" applyBorder="1" applyAlignment="1" applyProtection="1">
      <alignment vertical="center" wrapText="1"/>
    </xf>
    <xf numFmtId="49" fontId="0" fillId="4" borderId="13" xfId="0" applyNumberFormat="1" applyFont="1" applyFill="1" applyBorder="1" applyAlignment="1" applyProtection="1">
      <alignment vertical="center" wrapText="1"/>
    </xf>
    <xf numFmtId="49" fontId="0" fillId="3" borderId="24" xfId="0" applyNumberFormat="1" applyFill="1" applyBorder="1" applyAlignment="1" applyProtection="1">
      <alignment vertical="center" wrapText="1"/>
    </xf>
    <xf numFmtId="49" fontId="0" fillId="3" borderId="23" xfId="0" applyNumberFormat="1" applyFill="1" applyBorder="1" applyAlignment="1" applyProtection="1">
      <alignment vertical="center" wrapText="1"/>
    </xf>
    <xf numFmtId="49" fontId="0" fillId="4" borderId="23" xfId="0" applyNumberFormat="1" applyFill="1" applyBorder="1" applyAlignment="1" applyProtection="1">
      <alignment vertical="center" wrapText="1"/>
    </xf>
    <xf numFmtId="49" fontId="0" fillId="4" borderId="23" xfId="0" applyNumberFormat="1" applyFont="1" applyFill="1" applyBorder="1" applyAlignment="1" applyProtection="1">
      <alignment vertical="center" wrapText="1"/>
    </xf>
    <xf numFmtId="49" fontId="25" fillId="3" borderId="23" xfId="0" applyNumberFormat="1" applyFont="1" applyFill="1" applyBorder="1" applyAlignment="1" applyProtection="1">
      <alignment vertical="center" wrapText="1"/>
    </xf>
    <xf numFmtId="49" fontId="0" fillId="3" borderId="23" xfId="0" applyNumberFormat="1" applyFill="1" applyBorder="1" applyProtection="1"/>
    <xf numFmtId="49" fontId="0" fillId="3" borderId="23" xfId="0" applyNumberFormat="1" applyFont="1" applyFill="1" applyBorder="1" applyAlignment="1" applyProtection="1">
      <alignment vertical="center" wrapText="1"/>
    </xf>
    <xf numFmtId="0" fontId="0" fillId="3" borderId="23" xfId="0" applyFont="1" applyFill="1" applyBorder="1" applyAlignment="1">
      <alignment wrapText="1"/>
    </xf>
    <xf numFmtId="49" fontId="25" fillId="4" borderId="23" xfId="0" applyNumberFormat="1" applyFont="1" applyFill="1" applyBorder="1" applyAlignment="1" applyProtection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3" fontId="22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3" fontId="22" fillId="0" borderId="21" xfId="0" applyNumberFormat="1" applyFont="1" applyFill="1" applyBorder="1" applyAlignment="1">
      <alignment vertical="center"/>
    </xf>
    <xf numFmtId="3" fontId="22" fillId="0" borderId="20" xfId="0" applyNumberFormat="1" applyFont="1" applyFill="1" applyBorder="1" applyAlignment="1">
      <alignment vertical="center"/>
    </xf>
    <xf numFmtId="3" fontId="22" fillId="0" borderId="20" xfId="0" applyNumberFormat="1" applyFont="1" applyFill="1" applyBorder="1" applyAlignment="1">
      <alignment vertical="center" wrapText="1"/>
    </xf>
    <xf numFmtId="3" fontId="22" fillId="0" borderId="0" xfId="0" applyNumberFormat="1" applyFont="1" applyFill="1" applyAlignment="1">
      <alignment vertical="center"/>
    </xf>
    <xf numFmtId="3" fontId="22" fillId="0" borderId="0" xfId="0" applyNumberFormat="1" applyFont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20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33" fillId="6" borderId="0" xfId="0" applyFont="1" applyFill="1" applyAlignment="1">
      <alignment wrapText="1"/>
    </xf>
    <xf numFmtId="0" fontId="31" fillId="0" borderId="0" xfId="0" applyFont="1" applyAlignment="1">
      <alignment wrapText="1"/>
    </xf>
    <xf numFmtId="0" fontId="34" fillId="0" borderId="0" xfId="0" applyFont="1"/>
    <xf numFmtId="0" fontId="35" fillId="0" borderId="0" xfId="0" applyFont="1" applyAlignment="1">
      <alignment wrapText="1"/>
    </xf>
  </cellXfs>
  <cellStyles count="14">
    <cellStyle name="Čárka" xfId="1" builtinId="3"/>
    <cellStyle name="čárky 2" xfId="4"/>
    <cellStyle name="Normální" xfId="0" builtinId="0"/>
    <cellStyle name="Normální 10" xfId="11"/>
    <cellStyle name="Normální 11" xfId="12"/>
    <cellStyle name="Normální 12" xfId="13"/>
    <cellStyle name="normální 2" xfId="3"/>
    <cellStyle name="normální 3" xfId="2"/>
    <cellStyle name="Normální 4" xfId="5"/>
    <cellStyle name="Normální 5" xfId="6"/>
    <cellStyle name="Normální 6" xfId="7"/>
    <cellStyle name="Normální 7" xfId="8"/>
    <cellStyle name="Normální 8" xfId="9"/>
    <cellStyle name="Normální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S565"/>
  <sheetViews>
    <sheetView tabSelected="1" topLeftCell="A174" zoomScale="120" zoomScaleNormal="120" workbookViewId="0">
      <selection activeCell="C189" sqref="C189"/>
    </sheetView>
  </sheetViews>
  <sheetFormatPr defaultRowHeight="12.75" x14ac:dyDescent="0.2"/>
  <cols>
    <col min="1" max="1" width="10.28515625" customWidth="1"/>
    <col min="2" max="2" width="47.28515625" style="33" customWidth="1"/>
    <col min="3" max="3" width="41.140625" style="33" customWidth="1"/>
    <col min="4" max="4" width="10.5703125" style="33" customWidth="1"/>
    <col min="5" max="5" width="13.7109375" style="1" customWidth="1"/>
    <col min="6" max="6" width="22.140625" customWidth="1"/>
  </cols>
  <sheetData>
    <row r="1" spans="1:8" ht="18" x14ac:dyDescent="0.25">
      <c r="B1" s="251" t="s">
        <v>528</v>
      </c>
      <c r="C1" s="252"/>
      <c r="D1" s="1"/>
    </row>
    <row r="3" spans="1:8" ht="15" x14ac:dyDescent="0.2">
      <c r="B3" s="246" t="s">
        <v>527</v>
      </c>
    </row>
    <row r="4" spans="1:8" x14ac:dyDescent="0.2">
      <c r="D4" s="155"/>
      <c r="E4" s="154"/>
    </row>
    <row r="5" spans="1:8" s="16" customFormat="1" ht="25.5" x14ac:dyDescent="0.2">
      <c r="A5" s="214" t="s">
        <v>526</v>
      </c>
      <c r="B5" s="34" t="s">
        <v>0</v>
      </c>
      <c r="C5" s="34" t="s">
        <v>1</v>
      </c>
      <c r="D5" s="94" t="s">
        <v>333</v>
      </c>
      <c r="E5" s="153" t="s">
        <v>332</v>
      </c>
    </row>
    <row r="6" spans="1:8" s="14" customFormat="1" ht="18" customHeight="1" x14ac:dyDescent="0.2">
      <c r="A6" s="234" t="s">
        <v>13</v>
      </c>
      <c r="B6" s="215" t="s">
        <v>352</v>
      </c>
      <c r="C6" s="143" t="s">
        <v>348</v>
      </c>
      <c r="D6" s="235">
        <v>0</v>
      </c>
      <c r="E6" s="161">
        <v>222600</v>
      </c>
    </row>
    <row r="7" spans="1:8" s="11" customFormat="1" x14ac:dyDescent="0.2">
      <c r="A7" s="234" t="s">
        <v>14</v>
      </c>
      <c r="B7" s="216" t="s">
        <v>196</v>
      </c>
      <c r="C7" s="143" t="s">
        <v>349</v>
      </c>
      <c r="D7" s="235">
        <v>0</v>
      </c>
      <c r="E7" s="161">
        <v>180600</v>
      </c>
    </row>
    <row r="8" spans="1:8" s="6" customFormat="1" x14ac:dyDescent="0.2">
      <c r="A8" s="234" t="s">
        <v>17</v>
      </c>
      <c r="B8" s="216" t="s">
        <v>196</v>
      </c>
      <c r="C8" s="143" t="s">
        <v>350</v>
      </c>
      <c r="D8" s="235">
        <v>0</v>
      </c>
      <c r="E8" s="161">
        <v>218400</v>
      </c>
    </row>
    <row r="9" spans="1:8" s="6" customFormat="1" x14ac:dyDescent="0.2">
      <c r="A9" s="234" t="s">
        <v>19</v>
      </c>
      <c r="B9" s="216" t="s">
        <v>257</v>
      </c>
      <c r="C9" s="143" t="s">
        <v>258</v>
      </c>
      <c r="D9" s="235">
        <v>30000</v>
      </c>
      <c r="E9" s="161">
        <v>80000</v>
      </c>
    </row>
    <row r="10" spans="1:8" s="11" customFormat="1" x14ac:dyDescent="0.2">
      <c r="A10" s="234" t="s">
        <v>20</v>
      </c>
      <c r="B10" s="217" t="s">
        <v>182</v>
      </c>
      <c r="C10" s="159" t="s">
        <v>351</v>
      </c>
      <c r="D10" s="235">
        <v>50000</v>
      </c>
      <c r="E10" s="161">
        <v>50000</v>
      </c>
    </row>
    <row r="11" spans="1:8" s="11" customFormat="1" ht="25.5" x14ac:dyDescent="0.2">
      <c r="A11" s="234" t="s">
        <v>21</v>
      </c>
      <c r="B11" s="218" t="s">
        <v>178</v>
      </c>
      <c r="C11" s="141" t="s">
        <v>281</v>
      </c>
      <c r="D11" s="235">
        <v>0</v>
      </c>
      <c r="E11" s="161">
        <v>500000</v>
      </c>
      <c r="F11" s="195"/>
      <c r="G11" s="25"/>
    </row>
    <row r="12" spans="1:8" s="11" customFormat="1" x14ac:dyDescent="0.2">
      <c r="A12" s="234" t="s">
        <v>22</v>
      </c>
      <c r="B12" s="218" t="s">
        <v>240</v>
      </c>
      <c r="C12" s="142" t="s">
        <v>241</v>
      </c>
      <c r="D12" s="235">
        <v>0</v>
      </c>
      <c r="E12" s="161">
        <v>49000</v>
      </c>
      <c r="F12" s="14"/>
      <c r="G12" s="14"/>
      <c r="H12" s="14"/>
    </row>
    <row r="13" spans="1:8" s="6" customFormat="1" x14ac:dyDescent="0.2">
      <c r="A13" s="234" t="s">
        <v>23</v>
      </c>
      <c r="B13" s="219" t="s">
        <v>197</v>
      </c>
      <c r="C13" s="142" t="s">
        <v>282</v>
      </c>
      <c r="D13" s="235">
        <v>88000</v>
      </c>
      <c r="E13" s="161">
        <v>150000</v>
      </c>
      <c r="F13" s="14"/>
      <c r="G13" s="14"/>
      <c r="H13" s="14"/>
    </row>
    <row r="14" spans="1:8" s="11" customFormat="1" x14ac:dyDescent="0.2">
      <c r="A14" s="234" t="s">
        <v>24</v>
      </c>
      <c r="B14" s="220" t="s">
        <v>179</v>
      </c>
      <c r="C14" s="142" t="s">
        <v>283</v>
      </c>
      <c r="D14" s="235">
        <v>40000</v>
      </c>
      <c r="E14" s="161">
        <v>40000</v>
      </c>
      <c r="F14" s="14"/>
      <c r="G14" s="14"/>
      <c r="H14" s="14"/>
    </row>
    <row r="15" spans="1:8" s="11" customFormat="1" x14ac:dyDescent="0.2">
      <c r="A15" s="234" t="s">
        <v>25</v>
      </c>
      <c r="B15" s="220" t="s">
        <v>240</v>
      </c>
      <c r="C15" s="142" t="s">
        <v>242</v>
      </c>
      <c r="D15" s="235">
        <v>30000</v>
      </c>
      <c r="E15" s="161">
        <v>60000</v>
      </c>
      <c r="F15" s="14"/>
      <c r="G15" s="14"/>
      <c r="H15" s="14"/>
    </row>
    <row r="16" spans="1:8" s="14" customFormat="1" ht="25.5" x14ac:dyDescent="0.2">
      <c r="A16" s="234" t="s">
        <v>26</v>
      </c>
      <c r="B16" s="221" t="s">
        <v>287</v>
      </c>
      <c r="C16" s="142" t="s">
        <v>284</v>
      </c>
      <c r="D16" s="235">
        <v>0</v>
      </c>
      <c r="E16" s="161">
        <v>105000</v>
      </c>
      <c r="F16" s="15"/>
    </row>
    <row r="17" spans="1:19" s="6" customFormat="1" x14ac:dyDescent="0.2">
      <c r="A17" s="234" t="s">
        <v>27</v>
      </c>
      <c r="B17" s="220" t="s">
        <v>201</v>
      </c>
      <c r="C17" s="142" t="s">
        <v>260</v>
      </c>
      <c r="D17" s="235">
        <v>0</v>
      </c>
      <c r="E17" s="161">
        <v>80000</v>
      </c>
      <c r="F17" s="14"/>
      <c r="G17" s="14"/>
      <c r="H17" s="14"/>
    </row>
    <row r="18" spans="1:19" s="6" customFormat="1" x14ac:dyDescent="0.2">
      <c r="A18" s="234" t="s">
        <v>28</v>
      </c>
      <c r="B18" s="219" t="s">
        <v>231</v>
      </c>
      <c r="C18" s="142" t="s">
        <v>285</v>
      </c>
      <c r="D18" s="235">
        <v>30000</v>
      </c>
      <c r="E18" s="161">
        <v>70000</v>
      </c>
      <c r="F18" s="14"/>
      <c r="G18" s="14"/>
      <c r="H18" s="14"/>
    </row>
    <row r="19" spans="1:19" s="11" customFormat="1" x14ac:dyDescent="0.2">
      <c r="A19" s="234" t="s">
        <v>29</v>
      </c>
      <c r="B19" s="220" t="s">
        <v>240</v>
      </c>
      <c r="C19" s="142" t="s">
        <v>286</v>
      </c>
      <c r="D19" s="235">
        <v>0</v>
      </c>
      <c r="E19" s="161">
        <v>30000</v>
      </c>
      <c r="F19" s="14"/>
      <c r="G19" s="14"/>
      <c r="H19" s="14"/>
    </row>
    <row r="20" spans="1:19" s="11" customFormat="1" x14ac:dyDescent="0.2">
      <c r="A20" s="234" t="s">
        <v>30</v>
      </c>
      <c r="B20" s="222" t="s">
        <v>289</v>
      </c>
      <c r="C20" s="146" t="s">
        <v>288</v>
      </c>
      <c r="D20" s="236">
        <v>0</v>
      </c>
      <c r="E20" s="166">
        <v>90000</v>
      </c>
      <c r="F20" s="39"/>
      <c r="G20" s="197"/>
      <c r="H20" s="14"/>
    </row>
    <row r="21" spans="1:19" s="11" customFormat="1" x14ac:dyDescent="0.2">
      <c r="A21" s="234" t="s">
        <v>31</v>
      </c>
      <c r="B21" s="220" t="s">
        <v>303</v>
      </c>
      <c r="C21" s="142" t="s">
        <v>290</v>
      </c>
      <c r="D21" s="235">
        <v>0</v>
      </c>
      <c r="E21" s="161">
        <v>30250</v>
      </c>
      <c r="F21" s="46"/>
      <c r="G21" s="15"/>
      <c r="H21" s="15"/>
    </row>
    <row r="22" spans="1:19" s="6" customFormat="1" ht="25.5" x14ac:dyDescent="0.2">
      <c r="A22" s="234" t="s">
        <v>32</v>
      </c>
      <c r="B22" s="220" t="s">
        <v>304</v>
      </c>
      <c r="C22" s="142" t="s">
        <v>291</v>
      </c>
      <c r="D22" s="235">
        <v>0</v>
      </c>
      <c r="E22" s="161">
        <v>300000</v>
      </c>
    </row>
    <row r="23" spans="1:19" s="11" customFormat="1" x14ac:dyDescent="0.2">
      <c r="A23" s="234" t="s">
        <v>33</v>
      </c>
      <c r="B23" s="220" t="s">
        <v>240</v>
      </c>
      <c r="C23" s="142" t="s">
        <v>292</v>
      </c>
      <c r="D23" s="235">
        <v>0</v>
      </c>
      <c r="E23" s="161">
        <v>30000</v>
      </c>
      <c r="F23" s="43"/>
      <c r="G23"/>
      <c r="H23"/>
    </row>
    <row r="24" spans="1:19" s="6" customFormat="1" x14ac:dyDescent="0.2">
      <c r="A24" s="234" t="s">
        <v>34</v>
      </c>
      <c r="B24" s="219" t="s">
        <v>305</v>
      </c>
      <c r="C24" s="142" t="s">
        <v>293</v>
      </c>
      <c r="D24" s="235">
        <v>0</v>
      </c>
      <c r="E24" s="161">
        <v>250000</v>
      </c>
      <c r="F24" s="194"/>
    </row>
    <row r="25" spans="1:19" s="6" customFormat="1" x14ac:dyDescent="0.2">
      <c r="A25" s="234" t="s">
        <v>35</v>
      </c>
      <c r="B25" s="223" t="s">
        <v>306</v>
      </c>
      <c r="C25" s="142" t="s">
        <v>294</v>
      </c>
      <c r="D25" s="235">
        <v>0</v>
      </c>
      <c r="E25" s="161">
        <v>40000</v>
      </c>
      <c r="F25" s="23"/>
      <c r="L25" s="23"/>
      <c r="M25" s="23"/>
      <c r="N25" s="23"/>
    </row>
    <row r="26" spans="1:19" s="11" customFormat="1" ht="25.5" x14ac:dyDescent="0.2">
      <c r="A26" s="234" t="s">
        <v>36</v>
      </c>
      <c r="B26" s="220" t="s">
        <v>306</v>
      </c>
      <c r="C26" s="142" t="s">
        <v>295</v>
      </c>
      <c r="D26" s="235">
        <v>30000</v>
      </c>
      <c r="E26" s="161">
        <v>30000</v>
      </c>
      <c r="F26" s="25"/>
      <c r="L26" s="25"/>
      <c r="M26" s="75"/>
      <c r="N26" s="43"/>
      <c r="O26"/>
      <c r="P26"/>
      <c r="Q26"/>
      <c r="R26"/>
      <c r="S26"/>
    </row>
    <row r="27" spans="1:19" s="11" customFormat="1" x14ac:dyDescent="0.2">
      <c r="A27" s="234" t="s">
        <v>37</v>
      </c>
      <c r="B27" s="224" t="s">
        <v>228</v>
      </c>
      <c r="C27" s="142" t="s">
        <v>296</v>
      </c>
      <c r="D27" s="235">
        <v>40000</v>
      </c>
      <c r="E27" s="161">
        <v>75000</v>
      </c>
      <c r="F27" s="25"/>
    </row>
    <row r="28" spans="1:19" s="11" customFormat="1" x14ac:dyDescent="0.2">
      <c r="A28" s="234" t="s">
        <v>38</v>
      </c>
      <c r="B28" s="225" t="s">
        <v>307</v>
      </c>
      <c r="C28" s="158" t="s">
        <v>297</v>
      </c>
      <c r="D28" s="237">
        <v>50000</v>
      </c>
      <c r="E28" s="170">
        <v>50000</v>
      </c>
      <c r="F28" s="156"/>
    </row>
    <row r="29" spans="1:19" s="11" customFormat="1" ht="25.5" x14ac:dyDescent="0.2">
      <c r="A29" s="234" t="s">
        <v>39</v>
      </c>
      <c r="B29" s="226" t="s">
        <v>308</v>
      </c>
      <c r="C29" s="128" t="s">
        <v>298</v>
      </c>
      <c r="D29" s="238">
        <v>30000</v>
      </c>
      <c r="E29" s="162">
        <v>30000</v>
      </c>
      <c r="F29" s="25"/>
    </row>
    <row r="30" spans="1:19" s="11" customFormat="1" x14ac:dyDescent="0.2">
      <c r="A30" s="234" t="s">
        <v>40</v>
      </c>
      <c r="B30" s="227" t="s">
        <v>309</v>
      </c>
      <c r="C30" s="128" t="s">
        <v>238</v>
      </c>
      <c r="D30" s="238">
        <v>0</v>
      </c>
      <c r="E30" s="162">
        <v>221000</v>
      </c>
      <c r="F30" s="25"/>
    </row>
    <row r="31" spans="1:19" s="5" customFormat="1" x14ac:dyDescent="0.2">
      <c r="A31" s="234" t="s">
        <v>41</v>
      </c>
      <c r="B31" s="226" t="s">
        <v>310</v>
      </c>
      <c r="C31" s="128" t="s">
        <v>299</v>
      </c>
      <c r="D31" s="239">
        <v>0</v>
      </c>
      <c r="E31" s="162">
        <v>43500</v>
      </c>
      <c r="F31" s="27"/>
    </row>
    <row r="32" spans="1:19" s="5" customFormat="1" ht="25.5" x14ac:dyDescent="0.2">
      <c r="A32" s="234" t="s">
        <v>42</v>
      </c>
      <c r="B32" s="226" t="s">
        <v>259</v>
      </c>
      <c r="C32" s="128" t="s">
        <v>192</v>
      </c>
      <c r="D32" s="239">
        <v>0</v>
      </c>
      <c r="E32" s="162">
        <v>56000</v>
      </c>
      <c r="F32" s="27"/>
    </row>
    <row r="33" spans="1:14" s="6" customFormat="1" x14ac:dyDescent="0.2">
      <c r="A33" s="234" t="s">
        <v>43</v>
      </c>
      <c r="B33" s="226" t="s">
        <v>311</v>
      </c>
      <c r="C33" s="128" t="s">
        <v>300</v>
      </c>
      <c r="D33" s="239">
        <v>30000</v>
      </c>
      <c r="E33" s="162">
        <v>50000</v>
      </c>
      <c r="F33" s="194"/>
    </row>
    <row r="34" spans="1:14" s="6" customFormat="1" x14ac:dyDescent="0.2">
      <c r="A34" s="234" t="s">
        <v>44</v>
      </c>
      <c r="B34" s="226" t="s">
        <v>237</v>
      </c>
      <c r="C34" s="128" t="s">
        <v>301</v>
      </c>
      <c r="D34" s="239">
        <v>40000</v>
      </c>
      <c r="E34" s="162">
        <v>40000</v>
      </c>
      <c r="F34" s="23"/>
      <c r="G34" s="23"/>
      <c r="H34" s="23"/>
      <c r="I34" s="23"/>
      <c r="J34" s="23"/>
      <c r="K34" s="23"/>
      <c r="L34" s="23"/>
      <c r="M34" s="23"/>
      <c r="N34" s="23"/>
    </row>
    <row r="35" spans="1:14" s="6" customFormat="1" x14ac:dyDescent="0.2">
      <c r="A35" s="234" t="s">
        <v>45</v>
      </c>
      <c r="B35" s="226" t="s">
        <v>182</v>
      </c>
      <c r="C35" s="128" t="s">
        <v>302</v>
      </c>
      <c r="D35" s="239">
        <v>0</v>
      </c>
      <c r="E35" s="162">
        <v>40000</v>
      </c>
      <c r="F35" s="15"/>
      <c r="G35" s="15"/>
      <c r="H35" s="15"/>
      <c r="I35" s="23"/>
      <c r="J35" s="23"/>
      <c r="K35" s="23"/>
      <c r="L35" s="23"/>
      <c r="M35" s="23"/>
      <c r="N35" s="23"/>
    </row>
    <row r="36" spans="1:14" s="6" customFormat="1" x14ac:dyDescent="0.2">
      <c r="A36" s="234" t="s">
        <v>46</v>
      </c>
      <c r="B36" s="227" t="s">
        <v>198</v>
      </c>
      <c r="C36" s="128" t="s">
        <v>312</v>
      </c>
      <c r="D36" s="239">
        <v>60000</v>
      </c>
      <c r="E36" s="162">
        <v>60550</v>
      </c>
      <c r="F36" s="23"/>
      <c r="G36" s="23"/>
      <c r="H36" s="23"/>
      <c r="I36" s="23"/>
      <c r="J36" s="23"/>
      <c r="K36" s="23"/>
      <c r="L36" s="23"/>
      <c r="M36" s="23"/>
      <c r="N36" s="23"/>
    </row>
    <row r="37" spans="1:14" s="11" customFormat="1" x14ac:dyDescent="0.2">
      <c r="A37" s="234" t="s">
        <v>47</v>
      </c>
      <c r="B37" s="226" t="s">
        <v>325</v>
      </c>
      <c r="C37" s="128" t="s">
        <v>275</v>
      </c>
      <c r="D37" s="239">
        <v>30000</v>
      </c>
      <c r="E37" s="162">
        <v>30000</v>
      </c>
      <c r="F37" s="25"/>
      <c r="G37" s="25"/>
      <c r="H37" s="25"/>
      <c r="I37" s="25"/>
      <c r="J37" s="25"/>
      <c r="K37" s="25"/>
      <c r="L37" s="25"/>
      <c r="M37" s="25"/>
      <c r="N37" s="25"/>
    </row>
    <row r="38" spans="1:14" s="11" customFormat="1" x14ac:dyDescent="0.2">
      <c r="A38" s="234" t="s">
        <v>48</v>
      </c>
      <c r="B38" s="226" t="s">
        <v>276</v>
      </c>
      <c r="C38" s="128" t="s">
        <v>313</v>
      </c>
      <c r="D38" s="239">
        <v>0</v>
      </c>
      <c r="E38" s="162">
        <v>165000</v>
      </c>
      <c r="F38" s="25"/>
      <c r="G38" s="25"/>
      <c r="H38" s="25"/>
      <c r="I38" s="25"/>
      <c r="J38" s="25"/>
      <c r="K38" s="25"/>
      <c r="L38" s="25"/>
      <c r="M38" s="25"/>
      <c r="N38" s="25"/>
    </row>
    <row r="39" spans="1:14" s="11" customFormat="1" x14ac:dyDescent="0.2">
      <c r="A39" s="234" t="s">
        <v>49</v>
      </c>
      <c r="B39" s="226" t="s">
        <v>326</v>
      </c>
      <c r="C39" s="128" t="s">
        <v>314</v>
      </c>
      <c r="D39" s="239">
        <v>0</v>
      </c>
      <c r="E39" s="162">
        <v>350000</v>
      </c>
      <c r="F39" s="196"/>
      <c r="G39" s="24"/>
      <c r="H39" s="25"/>
      <c r="I39" s="25"/>
      <c r="J39" s="25"/>
      <c r="K39" s="25"/>
      <c r="L39" s="25"/>
      <c r="M39" s="25"/>
      <c r="N39" s="25"/>
    </row>
    <row r="40" spans="1:14" s="11" customFormat="1" ht="25.5" x14ac:dyDescent="0.2">
      <c r="A40" s="234" t="s">
        <v>50</v>
      </c>
      <c r="B40" s="226" t="s">
        <v>327</v>
      </c>
      <c r="C40" s="128" t="s">
        <v>315</v>
      </c>
      <c r="D40" s="239">
        <v>0</v>
      </c>
      <c r="E40" s="162">
        <v>60000</v>
      </c>
      <c r="F40" s="195"/>
      <c r="G40" s="25"/>
      <c r="H40" s="25"/>
      <c r="I40" s="25"/>
      <c r="J40" s="25"/>
      <c r="K40" s="25"/>
      <c r="L40" s="25"/>
      <c r="M40" s="25"/>
      <c r="N40" s="25"/>
    </row>
    <row r="41" spans="1:14" s="11" customFormat="1" x14ac:dyDescent="0.2">
      <c r="A41" s="234" t="s">
        <v>51</v>
      </c>
      <c r="B41" s="228" t="s">
        <v>328</v>
      </c>
      <c r="C41" s="129" t="s">
        <v>316</v>
      </c>
      <c r="D41" s="240">
        <v>0</v>
      </c>
      <c r="E41" s="171">
        <v>170000</v>
      </c>
      <c r="F41" s="25"/>
      <c r="G41" s="25"/>
      <c r="H41" s="25"/>
      <c r="I41" s="25"/>
      <c r="J41" s="25"/>
      <c r="K41" s="25"/>
      <c r="L41" s="25"/>
      <c r="M41" s="25"/>
      <c r="N41" s="25"/>
    </row>
    <row r="42" spans="1:14" s="11" customFormat="1" x14ac:dyDescent="0.2">
      <c r="A42" s="234" t="s">
        <v>52</v>
      </c>
      <c r="B42" s="226" t="s">
        <v>267</v>
      </c>
      <c r="C42" s="128" t="s">
        <v>317</v>
      </c>
      <c r="D42" s="239">
        <v>0</v>
      </c>
      <c r="E42" s="162">
        <v>185100</v>
      </c>
      <c r="F42" s="25"/>
      <c r="G42" s="25"/>
      <c r="H42" s="25"/>
      <c r="I42" s="25"/>
      <c r="J42" s="25"/>
      <c r="K42" s="25"/>
      <c r="L42" s="25"/>
      <c r="M42" s="25"/>
      <c r="N42" s="25"/>
    </row>
    <row r="43" spans="1:14" s="11" customFormat="1" x14ac:dyDescent="0.2">
      <c r="A43" s="234" t="s">
        <v>53</v>
      </c>
      <c r="B43" s="226" t="s">
        <v>221</v>
      </c>
      <c r="C43" s="128" t="s">
        <v>318</v>
      </c>
      <c r="D43" s="239">
        <v>0</v>
      </c>
      <c r="E43" s="162">
        <v>120000</v>
      </c>
      <c r="F43" s="25"/>
      <c r="G43" s="25"/>
      <c r="H43" s="25"/>
      <c r="I43" s="25"/>
      <c r="J43" s="25"/>
      <c r="K43" s="25"/>
      <c r="L43" s="25"/>
      <c r="M43" s="25"/>
      <c r="N43" s="25"/>
    </row>
    <row r="44" spans="1:14" s="11" customFormat="1" ht="25.5" x14ac:dyDescent="0.2">
      <c r="A44" s="234" t="s">
        <v>54</v>
      </c>
      <c r="B44" s="226" t="s">
        <v>329</v>
      </c>
      <c r="C44" s="128" t="s">
        <v>227</v>
      </c>
      <c r="D44" s="239">
        <v>50000</v>
      </c>
      <c r="E44" s="162">
        <v>70000</v>
      </c>
      <c r="F44" s="195"/>
      <c r="G44" s="25"/>
      <c r="H44" s="25"/>
      <c r="I44" s="25"/>
      <c r="J44" s="25"/>
      <c r="K44" s="25"/>
      <c r="L44" s="25"/>
      <c r="M44" s="25"/>
      <c r="N44" s="25"/>
    </row>
    <row r="45" spans="1:14" s="11" customFormat="1" ht="25.5" x14ac:dyDescent="0.2">
      <c r="A45" s="234" t="s">
        <v>55</v>
      </c>
      <c r="B45" s="226" t="s">
        <v>199</v>
      </c>
      <c r="C45" s="128" t="s">
        <v>319</v>
      </c>
      <c r="D45" s="239">
        <v>75000</v>
      </c>
      <c r="E45" s="162">
        <v>90000</v>
      </c>
      <c r="F45" s="25"/>
      <c r="G45" s="25"/>
      <c r="H45" s="25"/>
      <c r="I45" s="25"/>
      <c r="J45" s="25"/>
      <c r="K45" s="25"/>
      <c r="L45" s="25"/>
      <c r="M45" s="25"/>
      <c r="N45" s="25"/>
    </row>
    <row r="46" spans="1:14" s="11" customFormat="1" ht="25.5" x14ac:dyDescent="0.2">
      <c r="A46" s="234" t="s">
        <v>56</v>
      </c>
      <c r="B46" s="226" t="s">
        <v>229</v>
      </c>
      <c r="C46" s="128" t="s">
        <v>320</v>
      </c>
      <c r="D46" s="239">
        <v>100000</v>
      </c>
      <c r="E46" s="162">
        <v>100000</v>
      </c>
      <c r="F46" s="25"/>
      <c r="G46" s="25"/>
      <c r="H46" s="25"/>
      <c r="I46" s="25"/>
      <c r="J46" s="25"/>
      <c r="K46" s="25"/>
      <c r="L46" s="25"/>
      <c r="M46" s="25"/>
      <c r="N46" s="25"/>
    </row>
    <row r="47" spans="1:14" s="6" customFormat="1" x14ac:dyDescent="0.2">
      <c r="A47" s="234" t="s">
        <v>57</v>
      </c>
      <c r="B47" s="226" t="s">
        <v>250</v>
      </c>
      <c r="C47" s="128" t="s">
        <v>321</v>
      </c>
      <c r="D47" s="239">
        <v>30000</v>
      </c>
      <c r="E47" s="162">
        <v>30000</v>
      </c>
      <c r="F47" s="23"/>
      <c r="G47" s="23"/>
      <c r="H47" s="23"/>
      <c r="I47" s="23"/>
      <c r="J47" s="23"/>
      <c r="K47" s="23"/>
      <c r="L47" s="23"/>
      <c r="M47" s="23"/>
      <c r="N47" s="23"/>
    </row>
    <row r="48" spans="1:14" s="11" customFormat="1" x14ac:dyDescent="0.2">
      <c r="A48" s="234" t="s">
        <v>58</v>
      </c>
      <c r="B48" s="226" t="s">
        <v>330</v>
      </c>
      <c r="C48" s="157" t="s">
        <v>322</v>
      </c>
      <c r="D48" s="239">
        <v>67000</v>
      </c>
      <c r="E48" s="162">
        <v>67000</v>
      </c>
      <c r="F48" s="25"/>
      <c r="G48" s="25"/>
      <c r="H48" s="25"/>
      <c r="I48" s="25"/>
      <c r="J48" s="25"/>
      <c r="K48" s="25"/>
      <c r="L48" s="25"/>
      <c r="M48" s="25"/>
      <c r="N48" s="25"/>
    </row>
    <row r="49" spans="1:14" s="11" customFormat="1" x14ac:dyDescent="0.2">
      <c r="A49" s="234" t="s">
        <v>59</v>
      </c>
      <c r="B49" s="226" t="s">
        <v>250</v>
      </c>
      <c r="C49" s="128" t="s">
        <v>323</v>
      </c>
      <c r="D49" s="239">
        <v>30000</v>
      </c>
      <c r="E49" s="162">
        <v>30000</v>
      </c>
      <c r="F49" s="25"/>
      <c r="G49" s="25"/>
      <c r="H49" s="25"/>
      <c r="I49" s="25"/>
      <c r="J49" s="25"/>
      <c r="K49" s="25"/>
      <c r="L49" s="25"/>
      <c r="M49" s="25"/>
      <c r="N49" s="25"/>
    </row>
    <row r="50" spans="1:14" s="11" customFormat="1" x14ac:dyDescent="0.2">
      <c r="A50" s="234" t="s">
        <v>60</v>
      </c>
      <c r="B50" s="229" t="s">
        <v>331</v>
      </c>
      <c r="C50" s="129" t="s">
        <v>324</v>
      </c>
      <c r="D50" s="239">
        <v>30000</v>
      </c>
      <c r="E50" s="171">
        <v>50000</v>
      </c>
      <c r="F50" s="25"/>
      <c r="G50" s="25"/>
      <c r="H50" s="25"/>
      <c r="I50" s="25"/>
      <c r="J50" s="25"/>
      <c r="K50" s="25"/>
      <c r="L50" s="25"/>
      <c r="M50" s="25"/>
      <c r="N50" s="25"/>
    </row>
    <row r="51" spans="1:14" s="11" customFormat="1" x14ac:dyDescent="0.2">
      <c r="A51" s="234" t="s">
        <v>61</v>
      </c>
      <c r="B51" s="226" t="s">
        <v>250</v>
      </c>
      <c r="C51" s="128" t="s">
        <v>334</v>
      </c>
      <c r="D51" s="239">
        <v>33000</v>
      </c>
      <c r="E51" s="162">
        <v>33000</v>
      </c>
      <c r="F51" s="25"/>
      <c r="G51" s="25"/>
      <c r="H51" s="25"/>
      <c r="I51" s="25"/>
      <c r="J51" s="25"/>
      <c r="K51" s="25"/>
      <c r="L51" s="25"/>
      <c r="M51" s="25"/>
      <c r="N51" s="25"/>
    </row>
    <row r="52" spans="1:14" s="6" customFormat="1" ht="25.5" x14ac:dyDescent="0.2">
      <c r="A52" s="234" t="s">
        <v>62</v>
      </c>
      <c r="B52" s="226" t="s">
        <v>331</v>
      </c>
      <c r="C52" s="128" t="s">
        <v>181</v>
      </c>
      <c r="D52" s="239">
        <v>0</v>
      </c>
      <c r="E52" s="162">
        <v>50000</v>
      </c>
      <c r="F52" s="15"/>
      <c r="G52" s="15"/>
      <c r="H52" s="15"/>
      <c r="I52" s="15"/>
      <c r="J52" s="15"/>
      <c r="K52" s="23"/>
      <c r="L52" s="23"/>
      <c r="M52" s="23"/>
      <c r="N52" s="23"/>
    </row>
    <row r="53" spans="1:14" s="11" customFormat="1" x14ac:dyDescent="0.2">
      <c r="A53" s="234" t="s">
        <v>63</v>
      </c>
      <c r="B53" s="226" t="s">
        <v>250</v>
      </c>
      <c r="C53" s="128" t="s">
        <v>335</v>
      </c>
      <c r="D53" s="239">
        <v>0</v>
      </c>
      <c r="E53" s="162">
        <v>30000</v>
      </c>
      <c r="F53" s="15"/>
      <c r="G53" s="15"/>
      <c r="H53" s="25"/>
      <c r="I53" s="25"/>
      <c r="J53" s="25"/>
      <c r="K53" s="25"/>
      <c r="L53" s="25"/>
      <c r="M53" s="25"/>
      <c r="N53" s="25"/>
    </row>
    <row r="54" spans="1:14" s="11" customFormat="1" x14ac:dyDescent="0.2">
      <c r="A54" s="234" t="s">
        <v>64</v>
      </c>
      <c r="B54" s="230" t="s">
        <v>353</v>
      </c>
      <c r="C54" s="151" t="s">
        <v>336</v>
      </c>
      <c r="D54" s="239">
        <v>0</v>
      </c>
      <c r="E54" s="174">
        <v>60000</v>
      </c>
      <c r="F54" s="15"/>
      <c r="G54" s="15"/>
      <c r="H54" s="25"/>
      <c r="I54" s="25"/>
      <c r="J54" s="25"/>
      <c r="K54" s="25"/>
      <c r="L54" s="25"/>
      <c r="M54" s="25"/>
      <c r="N54" s="25"/>
    </row>
    <row r="55" spans="1:14" s="6" customFormat="1" x14ac:dyDescent="0.2">
      <c r="A55" s="234" t="s">
        <v>65</v>
      </c>
      <c r="B55" s="226" t="s">
        <v>233</v>
      </c>
      <c r="C55" s="128" t="s">
        <v>337</v>
      </c>
      <c r="D55" s="239">
        <v>45000</v>
      </c>
      <c r="E55" s="162">
        <v>50000</v>
      </c>
      <c r="F55" s="15"/>
      <c r="G55" s="15"/>
      <c r="H55" s="23"/>
      <c r="I55" s="23"/>
      <c r="J55" s="23"/>
      <c r="K55" s="23"/>
      <c r="L55" s="23"/>
      <c r="M55" s="23"/>
      <c r="N55" s="23"/>
    </row>
    <row r="56" spans="1:14" s="11" customFormat="1" x14ac:dyDescent="0.2">
      <c r="A56" s="234" t="s">
        <v>66</v>
      </c>
      <c r="B56" s="231" t="s">
        <v>354</v>
      </c>
      <c r="C56" s="128" t="s">
        <v>338</v>
      </c>
      <c r="D56" s="239">
        <v>30000</v>
      </c>
      <c r="E56" s="162">
        <v>50000</v>
      </c>
      <c r="F56" s="15"/>
      <c r="G56" s="25"/>
      <c r="H56" s="25"/>
      <c r="I56" s="25"/>
      <c r="J56" s="25"/>
      <c r="K56" s="25"/>
      <c r="L56" s="25"/>
      <c r="M56" s="25"/>
      <c r="N56" s="25"/>
    </row>
    <row r="57" spans="1:14" s="11" customFormat="1" x14ac:dyDescent="0.2">
      <c r="A57" s="234" t="s">
        <v>67</v>
      </c>
      <c r="B57" s="229" t="s">
        <v>355</v>
      </c>
      <c r="C57" s="129" t="s">
        <v>339</v>
      </c>
      <c r="D57" s="239">
        <v>33000</v>
      </c>
      <c r="E57" s="171">
        <v>33000</v>
      </c>
      <c r="F57" s="15"/>
      <c r="G57" s="25"/>
      <c r="H57" s="25"/>
      <c r="I57" s="25"/>
      <c r="J57" s="25"/>
      <c r="K57" s="25"/>
      <c r="L57" s="25"/>
      <c r="M57" s="25"/>
      <c r="N57" s="25"/>
    </row>
    <row r="58" spans="1:14" s="11" customFormat="1" ht="25.5" x14ac:dyDescent="0.2">
      <c r="A58" s="234" t="s">
        <v>68</v>
      </c>
      <c r="B58" s="227" t="s">
        <v>200</v>
      </c>
      <c r="C58" s="128" t="s">
        <v>340</v>
      </c>
      <c r="D58" s="239">
        <v>48000</v>
      </c>
      <c r="E58" s="162">
        <v>150000</v>
      </c>
      <c r="F58" s="15"/>
      <c r="G58" s="25"/>
      <c r="H58" s="25"/>
      <c r="I58" s="25"/>
      <c r="J58" s="25"/>
      <c r="K58" s="25"/>
      <c r="L58" s="25"/>
      <c r="M58" s="25"/>
      <c r="N58" s="25"/>
    </row>
    <row r="59" spans="1:14" s="6" customFormat="1" ht="25.5" x14ac:dyDescent="0.2">
      <c r="A59" s="234" t="s">
        <v>69</v>
      </c>
      <c r="B59" s="226" t="s">
        <v>358</v>
      </c>
      <c r="C59" s="128" t="s">
        <v>341</v>
      </c>
      <c r="D59" s="239">
        <v>40000</v>
      </c>
      <c r="E59" s="162">
        <v>40000</v>
      </c>
      <c r="F59" s="15"/>
      <c r="G59" s="23"/>
      <c r="H59" s="23"/>
      <c r="I59" s="23"/>
      <c r="J59" s="23"/>
      <c r="K59" s="23"/>
      <c r="L59" s="23"/>
      <c r="M59" s="23"/>
      <c r="N59" s="23"/>
    </row>
    <row r="60" spans="1:14" s="6" customFormat="1" ht="25.5" x14ac:dyDescent="0.2">
      <c r="A60" s="234" t="s">
        <v>70</v>
      </c>
      <c r="B60" s="227" t="s">
        <v>200</v>
      </c>
      <c r="C60" s="128" t="s">
        <v>342</v>
      </c>
      <c r="D60" s="239">
        <v>0</v>
      </c>
      <c r="E60" s="171">
        <v>80000</v>
      </c>
      <c r="F60" s="15"/>
      <c r="G60" s="23"/>
      <c r="H60" s="23"/>
      <c r="I60" s="23"/>
      <c r="J60" s="23"/>
      <c r="K60" s="23"/>
      <c r="L60" s="23"/>
      <c r="M60" s="23"/>
      <c r="N60" s="23"/>
    </row>
    <row r="61" spans="1:14" s="5" customFormat="1" x14ac:dyDescent="0.2">
      <c r="A61" s="234" t="s">
        <v>71</v>
      </c>
      <c r="B61" s="232" t="s">
        <v>256</v>
      </c>
      <c r="C61" s="145" t="s">
        <v>343</v>
      </c>
      <c r="D61" s="239">
        <v>0</v>
      </c>
      <c r="E61" s="177">
        <v>50000</v>
      </c>
      <c r="F61" s="15"/>
      <c r="G61" s="27"/>
      <c r="H61" s="27"/>
      <c r="I61" s="27"/>
      <c r="J61" s="27"/>
      <c r="K61" s="27"/>
      <c r="L61" s="27"/>
      <c r="M61" s="27"/>
      <c r="N61" s="27"/>
    </row>
    <row r="62" spans="1:14" s="11" customFormat="1" x14ac:dyDescent="0.2">
      <c r="A62" s="234" t="s">
        <v>72</v>
      </c>
      <c r="B62" s="232" t="s">
        <v>356</v>
      </c>
      <c r="C62" s="145" t="s">
        <v>344</v>
      </c>
      <c r="D62" s="239">
        <v>30000</v>
      </c>
      <c r="E62" s="162">
        <v>30000</v>
      </c>
      <c r="F62" s="24"/>
      <c r="G62" s="24"/>
      <c r="H62" s="25"/>
      <c r="I62" s="25"/>
      <c r="J62" s="25"/>
      <c r="K62" s="25"/>
      <c r="L62" s="25"/>
      <c r="M62" s="25"/>
      <c r="N62" s="25"/>
    </row>
    <row r="63" spans="1:14" s="6" customFormat="1" ht="25.5" x14ac:dyDescent="0.2">
      <c r="A63" s="234" t="s">
        <v>73</v>
      </c>
      <c r="B63" s="226" t="s">
        <v>262</v>
      </c>
      <c r="C63" s="128" t="s">
        <v>345</v>
      </c>
      <c r="D63" s="239">
        <v>30000</v>
      </c>
      <c r="E63" s="162">
        <v>80000</v>
      </c>
      <c r="F63" s="39"/>
      <c r="G63" s="23"/>
      <c r="H63" s="23"/>
      <c r="I63" s="23"/>
      <c r="J63" s="23"/>
      <c r="K63" s="23"/>
      <c r="L63" s="23"/>
      <c r="M63" s="23"/>
      <c r="N63" s="23"/>
    </row>
    <row r="64" spans="1:14" s="6" customFormat="1" ht="25.5" x14ac:dyDescent="0.2">
      <c r="A64" s="234" t="s">
        <v>74</v>
      </c>
      <c r="B64" s="226" t="s">
        <v>357</v>
      </c>
      <c r="C64" s="157" t="s">
        <v>346</v>
      </c>
      <c r="D64" s="239">
        <v>60000</v>
      </c>
      <c r="E64" s="162">
        <v>60000</v>
      </c>
      <c r="F64" s="15"/>
      <c r="G64" s="23"/>
      <c r="H64" s="23"/>
      <c r="I64" s="23"/>
      <c r="J64" s="23"/>
      <c r="K64" s="23"/>
      <c r="L64" s="23"/>
      <c r="M64" s="23"/>
      <c r="N64" s="23"/>
    </row>
    <row r="65" spans="1:14" s="6" customFormat="1" ht="25.5" x14ac:dyDescent="0.2">
      <c r="A65" s="234" t="s">
        <v>75</v>
      </c>
      <c r="B65" s="226" t="s">
        <v>308</v>
      </c>
      <c r="C65" s="128" t="s">
        <v>347</v>
      </c>
      <c r="D65" s="239">
        <v>30000</v>
      </c>
      <c r="E65" s="162">
        <v>30000</v>
      </c>
      <c r="F65" s="15"/>
      <c r="G65" s="23"/>
      <c r="H65" s="23"/>
      <c r="I65" s="23"/>
      <c r="J65" s="23"/>
      <c r="K65" s="23"/>
      <c r="L65" s="23"/>
      <c r="M65" s="23"/>
      <c r="N65" s="23"/>
    </row>
    <row r="66" spans="1:14" s="11" customFormat="1" ht="25.5" x14ac:dyDescent="0.2">
      <c r="A66" s="234" t="s">
        <v>76</v>
      </c>
      <c r="B66" s="229" t="s">
        <v>194</v>
      </c>
      <c r="C66" s="129" t="s">
        <v>359</v>
      </c>
      <c r="D66" s="239">
        <v>50000</v>
      </c>
      <c r="E66" s="171">
        <v>82050</v>
      </c>
      <c r="F66" s="15"/>
      <c r="G66" s="25"/>
      <c r="H66" s="25"/>
      <c r="I66" s="25"/>
      <c r="J66" s="25"/>
      <c r="K66" s="25"/>
      <c r="L66" s="25"/>
      <c r="M66" s="25"/>
      <c r="N66" s="25"/>
    </row>
    <row r="67" spans="1:14" s="11" customFormat="1" x14ac:dyDescent="0.2">
      <c r="A67" s="234" t="s">
        <v>77</v>
      </c>
      <c r="B67" s="226" t="s">
        <v>203</v>
      </c>
      <c r="C67" s="128" t="s">
        <v>360</v>
      </c>
      <c r="D67" s="239">
        <v>0</v>
      </c>
      <c r="E67" s="162">
        <v>50300</v>
      </c>
      <c r="F67" s="15"/>
      <c r="G67" s="25"/>
      <c r="H67" s="25"/>
      <c r="I67" s="25"/>
      <c r="J67" s="25"/>
      <c r="K67" s="25"/>
      <c r="L67" s="25"/>
      <c r="M67" s="25"/>
      <c r="N67" s="25"/>
    </row>
    <row r="68" spans="1:14" s="11" customFormat="1" x14ac:dyDescent="0.2">
      <c r="A68" s="234" t="s">
        <v>78</v>
      </c>
      <c r="B68" s="229" t="s">
        <v>372</v>
      </c>
      <c r="C68" s="129" t="s">
        <v>361</v>
      </c>
      <c r="D68" s="239">
        <v>0</v>
      </c>
      <c r="E68" s="171">
        <v>60000</v>
      </c>
      <c r="F68" s="15"/>
      <c r="G68" s="15"/>
      <c r="H68" s="15"/>
      <c r="I68" s="15"/>
      <c r="J68" s="25"/>
      <c r="K68" s="25"/>
      <c r="L68" s="25"/>
      <c r="M68" s="25"/>
      <c r="N68" s="25"/>
    </row>
    <row r="69" spans="1:14" s="6" customFormat="1" x14ac:dyDescent="0.2">
      <c r="A69" s="234" t="s">
        <v>79</v>
      </c>
      <c r="B69" s="228" t="s">
        <v>234</v>
      </c>
      <c r="C69" s="129" t="s">
        <v>235</v>
      </c>
      <c r="D69" s="239">
        <v>70000</v>
      </c>
      <c r="E69" s="171">
        <v>70000</v>
      </c>
      <c r="F69" s="39"/>
      <c r="G69" s="194"/>
      <c r="H69" s="194"/>
      <c r="I69" s="23"/>
      <c r="J69" s="23"/>
      <c r="K69" s="23"/>
      <c r="L69" s="23"/>
      <c r="M69" s="23"/>
      <c r="N69" s="23"/>
    </row>
    <row r="70" spans="1:14" s="11" customFormat="1" ht="25.5" x14ac:dyDescent="0.2">
      <c r="A70" s="234" t="s">
        <v>80</v>
      </c>
      <c r="B70" s="226" t="s">
        <v>221</v>
      </c>
      <c r="C70" s="128" t="s">
        <v>362</v>
      </c>
      <c r="D70" s="239">
        <v>0</v>
      </c>
      <c r="E70" s="162">
        <v>150000</v>
      </c>
      <c r="F70" s="15"/>
      <c r="G70" s="25"/>
      <c r="H70" s="25"/>
      <c r="I70" s="25"/>
      <c r="J70" s="25"/>
      <c r="K70" s="25"/>
      <c r="L70" s="25"/>
      <c r="M70" s="25"/>
      <c r="N70" s="25"/>
    </row>
    <row r="71" spans="1:14" s="6" customFormat="1" ht="25.5" x14ac:dyDescent="0.2">
      <c r="A71" s="234" t="s">
        <v>81</v>
      </c>
      <c r="B71" s="226" t="s">
        <v>194</v>
      </c>
      <c r="C71" s="128" t="s">
        <v>363</v>
      </c>
      <c r="D71" s="239">
        <v>70000</v>
      </c>
      <c r="E71" s="162">
        <v>92500</v>
      </c>
      <c r="F71" s="23"/>
      <c r="G71" s="23"/>
      <c r="H71" s="23"/>
      <c r="I71" s="23"/>
      <c r="J71" s="23"/>
      <c r="K71" s="23"/>
      <c r="L71" s="23"/>
      <c r="M71" s="23"/>
      <c r="N71" s="23"/>
    </row>
    <row r="72" spans="1:14" s="11" customFormat="1" ht="25.5" x14ac:dyDescent="0.2">
      <c r="A72" s="234" t="s">
        <v>82</v>
      </c>
      <c r="B72" s="226" t="s">
        <v>373</v>
      </c>
      <c r="C72" s="128" t="s">
        <v>364</v>
      </c>
      <c r="D72" s="239">
        <v>0</v>
      </c>
      <c r="E72" s="162">
        <v>30000</v>
      </c>
      <c r="F72" s="15"/>
      <c r="G72" s="25"/>
      <c r="H72" s="25"/>
      <c r="I72" s="25"/>
      <c r="J72" s="25"/>
      <c r="K72" s="25"/>
      <c r="L72" s="25"/>
      <c r="M72" s="25"/>
      <c r="N72" s="25"/>
    </row>
    <row r="73" spans="1:14" s="11" customFormat="1" ht="25.5" x14ac:dyDescent="0.2">
      <c r="A73" s="234" t="s">
        <v>83</v>
      </c>
      <c r="B73" s="227" t="s">
        <v>264</v>
      </c>
      <c r="C73" s="128" t="s">
        <v>365</v>
      </c>
      <c r="D73" s="239">
        <v>0</v>
      </c>
      <c r="E73" s="162">
        <v>90000</v>
      </c>
      <c r="F73" s="15"/>
      <c r="G73" s="25"/>
      <c r="H73" s="25"/>
      <c r="I73" s="25"/>
      <c r="J73" s="25"/>
      <c r="K73" s="25"/>
      <c r="L73" s="25"/>
      <c r="M73" s="25"/>
      <c r="N73" s="25"/>
    </row>
    <row r="74" spans="1:14" s="11" customFormat="1" x14ac:dyDescent="0.2">
      <c r="A74" s="234" t="s">
        <v>84</v>
      </c>
      <c r="B74" s="226" t="s">
        <v>325</v>
      </c>
      <c r="C74" s="128" t="s">
        <v>366</v>
      </c>
      <c r="D74" s="239">
        <v>0</v>
      </c>
      <c r="E74" s="162">
        <v>100000</v>
      </c>
      <c r="F74" s="15"/>
      <c r="G74" s="25"/>
      <c r="H74" s="25"/>
      <c r="I74" s="25"/>
      <c r="J74" s="25"/>
      <c r="K74" s="25"/>
      <c r="L74" s="25"/>
      <c r="M74" s="25"/>
      <c r="N74" s="25"/>
    </row>
    <row r="75" spans="1:14" s="11" customFormat="1" ht="25.5" x14ac:dyDescent="0.2">
      <c r="A75" s="234" t="s">
        <v>85</v>
      </c>
      <c r="B75" s="231" t="s">
        <v>249</v>
      </c>
      <c r="C75" s="128" t="s">
        <v>367</v>
      </c>
      <c r="D75" s="239">
        <v>48000</v>
      </c>
      <c r="E75" s="162">
        <v>50000</v>
      </c>
      <c r="F75" s="15"/>
      <c r="G75" s="25"/>
      <c r="H75" s="25"/>
      <c r="I75" s="25"/>
      <c r="J75" s="25"/>
      <c r="K75" s="25"/>
      <c r="L75" s="25"/>
      <c r="M75" s="25"/>
      <c r="N75" s="25"/>
    </row>
    <row r="76" spans="1:14" s="11" customFormat="1" x14ac:dyDescent="0.2">
      <c r="A76" s="234" t="s">
        <v>86</v>
      </c>
      <c r="B76" s="231" t="s">
        <v>374</v>
      </c>
      <c r="C76" s="129" t="s">
        <v>368</v>
      </c>
      <c r="D76" s="239">
        <v>0</v>
      </c>
      <c r="E76" s="162">
        <v>56000</v>
      </c>
      <c r="F76" s="15"/>
      <c r="G76" s="25"/>
      <c r="H76" s="25"/>
      <c r="I76" s="25"/>
      <c r="J76" s="25"/>
      <c r="K76" s="25"/>
      <c r="L76" s="25"/>
      <c r="M76" s="25"/>
      <c r="N76" s="25"/>
    </row>
    <row r="77" spans="1:14" s="11" customFormat="1" x14ac:dyDescent="0.2">
      <c r="A77" s="234" t="s">
        <v>87</v>
      </c>
      <c r="B77" s="226" t="s">
        <v>375</v>
      </c>
      <c r="C77" s="128" t="s">
        <v>369</v>
      </c>
      <c r="D77" s="239">
        <v>0</v>
      </c>
      <c r="E77" s="162">
        <v>40000</v>
      </c>
      <c r="F77" s="15"/>
      <c r="G77" s="25"/>
      <c r="H77" s="25"/>
      <c r="I77" s="25"/>
      <c r="J77" s="25"/>
      <c r="K77" s="25"/>
      <c r="L77" s="25"/>
      <c r="M77" s="25"/>
      <c r="N77" s="25"/>
    </row>
    <row r="78" spans="1:14" s="11" customFormat="1" x14ac:dyDescent="0.2">
      <c r="A78" s="234" t="s">
        <v>88</v>
      </c>
      <c r="B78" s="227" t="s">
        <v>263</v>
      </c>
      <c r="C78" s="128" t="s">
        <v>370</v>
      </c>
      <c r="D78" s="239">
        <v>0</v>
      </c>
      <c r="E78" s="162">
        <v>70000</v>
      </c>
      <c r="F78" s="15"/>
      <c r="G78" s="25"/>
      <c r="H78" s="25"/>
      <c r="I78" s="25"/>
      <c r="J78" s="25"/>
      <c r="K78" s="25"/>
      <c r="L78" s="25"/>
      <c r="M78" s="25"/>
      <c r="N78" s="25"/>
    </row>
    <row r="79" spans="1:14" s="11" customFormat="1" x14ac:dyDescent="0.2">
      <c r="A79" s="234" t="s">
        <v>89</v>
      </c>
      <c r="B79" s="228" t="s">
        <v>184</v>
      </c>
      <c r="C79" s="128" t="s">
        <v>371</v>
      </c>
      <c r="D79" s="239">
        <v>30000</v>
      </c>
      <c r="E79" s="162">
        <v>30000</v>
      </c>
      <c r="F79" s="15"/>
      <c r="G79" s="25"/>
      <c r="H79" s="25"/>
      <c r="I79" s="25"/>
      <c r="J79" s="25"/>
      <c r="K79" s="25"/>
      <c r="L79" s="25"/>
      <c r="M79" s="25"/>
      <c r="N79" s="25"/>
    </row>
    <row r="80" spans="1:14" s="11" customFormat="1" x14ac:dyDescent="0.2">
      <c r="A80" s="234" t="s">
        <v>90</v>
      </c>
      <c r="B80" s="231" t="s">
        <v>269</v>
      </c>
      <c r="C80" s="54" t="s">
        <v>376</v>
      </c>
      <c r="D80" s="239">
        <v>0</v>
      </c>
      <c r="E80" s="171">
        <v>20000</v>
      </c>
      <c r="F80" s="39"/>
      <c r="G80" s="195"/>
      <c r="H80" s="195"/>
      <c r="I80" s="195"/>
      <c r="J80" s="25"/>
      <c r="K80" s="25"/>
      <c r="L80" s="25"/>
      <c r="M80" s="25"/>
      <c r="N80" s="25"/>
    </row>
    <row r="81" spans="1:14" s="6" customFormat="1" x14ac:dyDescent="0.2">
      <c r="A81" s="234" t="s">
        <v>91</v>
      </c>
      <c r="B81" s="226" t="s">
        <v>239</v>
      </c>
      <c r="C81" s="128" t="s">
        <v>377</v>
      </c>
      <c r="D81" s="239">
        <v>50000</v>
      </c>
      <c r="E81" s="162">
        <v>140000</v>
      </c>
      <c r="F81" s="15"/>
      <c r="G81" s="23"/>
      <c r="H81" s="23"/>
      <c r="I81" s="23"/>
      <c r="J81" s="23"/>
      <c r="K81" s="23"/>
      <c r="L81" s="23"/>
      <c r="M81" s="23"/>
      <c r="N81" s="23"/>
    </row>
    <row r="82" spans="1:14" s="11" customFormat="1" ht="25.5" x14ac:dyDescent="0.2">
      <c r="A82" s="234" t="s">
        <v>92</v>
      </c>
      <c r="B82" s="226" t="s">
        <v>265</v>
      </c>
      <c r="C82" s="128" t="s">
        <v>378</v>
      </c>
      <c r="D82" s="239">
        <v>0</v>
      </c>
      <c r="E82" s="162">
        <v>65000</v>
      </c>
      <c r="F82" s="15"/>
      <c r="G82" s="25"/>
      <c r="H82" s="25"/>
      <c r="I82" s="25"/>
      <c r="J82" s="25"/>
      <c r="K82" s="25"/>
      <c r="L82" s="25"/>
      <c r="M82" s="25"/>
      <c r="N82" s="25"/>
    </row>
    <row r="83" spans="1:14" s="6" customFormat="1" ht="25.5" x14ac:dyDescent="0.2">
      <c r="A83" s="234" t="s">
        <v>93</v>
      </c>
      <c r="B83" s="226" t="s">
        <v>373</v>
      </c>
      <c r="C83" s="128" t="s">
        <v>379</v>
      </c>
      <c r="D83" s="239">
        <v>0</v>
      </c>
      <c r="E83" s="162">
        <v>30000</v>
      </c>
      <c r="F83" s="15"/>
      <c r="G83" s="23"/>
      <c r="H83" s="23"/>
      <c r="I83" s="23"/>
      <c r="J83" s="23"/>
      <c r="K83" s="23"/>
      <c r="L83" s="23"/>
      <c r="M83" s="23"/>
      <c r="N83" s="23"/>
    </row>
    <row r="84" spans="1:14" s="6" customFormat="1" x14ac:dyDescent="0.2">
      <c r="A84" s="234" t="s">
        <v>94</v>
      </c>
      <c r="B84" s="226" t="s">
        <v>374</v>
      </c>
      <c r="C84" s="128" t="s">
        <v>380</v>
      </c>
      <c r="D84" s="239">
        <v>30000</v>
      </c>
      <c r="E84" s="162">
        <v>64500</v>
      </c>
      <c r="F84" s="15"/>
      <c r="G84" s="23"/>
      <c r="H84" s="23"/>
      <c r="I84" s="23"/>
      <c r="J84" s="23"/>
      <c r="K84" s="23"/>
      <c r="L84" s="23"/>
      <c r="M84" s="23"/>
      <c r="N84" s="23"/>
    </row>
    <row r="85" spans="1:14" s="6" customFormat="1" ht="25.5" x14ac:dyDescent="0.2">
      <c r="A85" s="234" t="s">
        <v>95</v>
      </c>
      <c r="B85" s="226" t="s">
        <v>392</v>
      </c>
      <c r="C85" s="128" t="s">
        <v>381</v>
      </c>
      <c r="D85" s="239">
        <v>0</v>
      </c>
      <c r="E85" s="162">
        <v>160000</v>
      </c>
      <c r="F85" s="15"/>
      <c r="G85" s="23"/>
      <c r="H85" s="23"/>
      <c r="I85" s="23"/>
      <c r="J85" s="23"/>
      <c r="K85" s="23"/>
      <c r="L85" s="23"/>
      <c r="M85" s="23"/>
      <c r="N85" s="23"/>
    </row>
    <row r="86" spans="1:14" s="6" customFormat="1" x14ac:dyDescent="0.2">
      <c r="A86" s="234" t="s">
        <v>96</v>
      </c>
      <c r="B86" s="226" t="s">
        <v>393</v>
      </c>
      <c r="C86" s="128" t="s">
        <v>382</v>
      </c>
      <c r="D86" s="239">
        <v>30000</v>
      </c>
      <c r="E86" s="162">
        <v>90000</v>
      </c>
      <c r="F86" s="39"/>
      <c r="G86" s="23"/>
      <c r="H86" s="23"/>
      <c r="I86" s="23"/>
      <c r="J86" s="23"/>
      <c r="K86" s="23"/>
      <c r="L86" s="23"/>
      <c r="M86" s="23"/>
      <c r="N86" s="23"/>
    </row>
    <row r="87" spans="1:14" s="6" customFormat="1" x14ac:dyDescent="0.2">
      <c r="A87" s="234" t="s">
        <v>97</v>
      </c>
      <c r="B87" s="227" t="s">
        <v>261</v>
      </c>
      <c r="C87" s="128" t="s">
        <v>383</v>
      </c>
      <c r="D87" s="239">
        <v>100000</v>
      </c>
      <c r="E87" s="162">
        <v>100000</v>
      </c>
      <c r="F87" s="39"/>
      <c r="G87" s="23"/>
      <c r="H87" s="23"/>
      <c r="I87" s="23"/>
      <c r="J87" s="23"/>
      <c r="K87" s="23"/>
      <c r="L87" s="23"/>
      <c r="M87" s="23"/>
      <c r="N87" s="23"/>
    </row>
    <row r="88" spans="1:14" s="6" customFormat="1" x14ac:dyDescent="0.2">
      <c r="A88" s="234" t="s">
        <v>98</v>
      </c>
      <c r="B88" s="233" t="s">
        <v>309</v>
      </c>
      <c r="C88" s="129" t="s">
        <v>384</v>
      </c>
      <c r="D88" s="239">
        <v>0</v>
      </c>
      <c r="E88" s="171">
        <v>60000</v>
      </c>
      <c r="F88" s="15"/>
      <c r="G88" s="23"/>
      <c r="H88" s="23"/>
      <c r="I88" s="23"/>
      <c r="J88" s="23"/>
      <c r="K88" s="23"/>
      <c r="L88" s="23"/>
      <c r="M88" s="23"/>
      <c r="N88" s="23"/>
    </row>
    <row r="89" spans="1:14" s="6" customFormat="1" ht="25.5" x14ac:dyDescent="0.2">
      <c r="A89" s="234" t="s">
        <v>99</v>
      </c>
      <c r="B89" s="226" t="s">
        <v>273</v>
      </c>
      <c r="C89" s="128" t="s">
        <v>385</v>
      </c>
      <c r="D89" s="239">
        <v>30000</v>
      </c>
      <c r="E89" s="162">
        <v>36181</v>
      </c>
      <c r="F89" s="15"/>
      <c r="G89" s="23"/>
      <c r="H89" s="23"/>
      <c r="I89" s="23"/>
      <c r="J89" s="23"/>
      <c r="K89" s="23"/>
      <c r="L89" s="23"/>
      <c r="M89" s="23"/>
      <c r="N89" s="23"/>
    </row>
    <row r="90" spans="1:14" s="6" customFormat="1" x14ac:dyDescent="0.2">
      <c r="A90" s="234" t="s">
        <v>100</v>
      </c>
      <c r="B90" s="226" t="s">
        <v>394</v>
      </c>
      <c r="C90" s="128" t="s">
        <v>386</v>
      </c>
      <c r="D90" s="239">
        <v>0</v>
      </c>
      <c r="E90" s="162">
        <v>30000</v>
      </c>
      <c r="F90" s="15"/>
      <c r="G90" s="23"/>
      <c r="H90" s="23"/>
      <c r="I90" s="23"/>
      <c r="J90" s="23"/>
      <c r="K90" s="23"/>
      <c r="L90" s="23"/>
      <c r="M90" s="23"/>
      <c r="N90" s="23"/>
    </row>
    <row r="91" spans="1:14" s="11" customFormat="1" x14ac:dyDescent="0.2">
      <c r="A91" s="234" t="s">
        <v>101</v>
      </c>
      <c r="B91" s="226" t="s">
        <v>395</v>
      </c>
      <c r="C91" s="128" t="s">
        <v>387</v>
      </c>
      <c r="D91" s="239">
        <v>30000</v>
      </c>
      <c r="E91" s="162">
        <v>150000</v>
      </c>
      <c r="F91" s="25"/>
      <c r="G91" s="25"/>
      <c r="H91" s="25"/>
      <c r="I91" s="25"/>
      <c r="J91" s="25"/>
      <c r="K91" s="25"/>
      <c r="L91" s="25"/>
      <c r="M91" s="25"/>
      <c r="N91" s="25"/>
    </row>
    <row r="92" spans="1:14" s="11" customFormat="1" x14ac:dyDescent="0.2">
      <c r="A92" s="234" t="s">
        <v>102</v>
      </c>
      <c r="B92" s="227" t="s">
        <v>309</v>
      </c>
      <c r="C92" s="128" t="s">
        <v>388</v>
      </c>
      <c r="D92" s="239">
        <v>0</v>
      </c>
      <c r="E92" s="162">
        <v>50000</v>
      </c>
      <c r="F92" s="25"/>
      <c r="G92" s="25"/>
      <c r="H92" s="25"/>
      <c r="I92" s="25"/>
      <c r="J92" s="25"/>
      <c r="K92" s="25"/>
      <c r="L92" s="25"/>
      <c r="M92" s="25"/>
      <c r="N92" s="25"/>
    </row>
    <row r="93" spans="1:14" s="11" customFormat="1" ht="25.5" x14ac:dyDescent="0.2">
      <c r="A93" s="234" t="s">
        <v>103</v>
      </c>
      <c r="B93" s="226" t="s">
        <v>276</v>
      </c>
      <c r="C93" s="128" t="s">
        <v>389</v>
      </c>
      <c r="D93" s="239">
        <v>0</v>
      </c>
      <c r="E93" s="162">
        <v>100000</v>
      </c>
      <c r="F93" s="25"/>
      <c r="G93" s="25"/>
      <c r="H93" s="25"/>
      <c r="I93" s="25"/>
      <c r="J93" s="25"/>
      <c r="K93" s="25"/>
      <c r="L93" s="25"/>
      <c r="M93" s="25"/>
      <c r="N93" s="25"/>
    </row>
    <row r="94" spans="1:14" s="11" customFormat="1" x14ac:dyDescent="0.2">
      <c r="A94" s="234" t="s">
        <v>104</v>
      </c>
      <c r="B94" s="226" t="s">
        <v>396</v>
      </c>
      <c r="C94" s="128" t="s">
        <v>390</v>
      </c>
      <c r="D94" s="239">
        <v>30000</v>
      </c>
      <c r="E94" s="162">
        <v>30828</v>
      </c>
      <c r="F94" s="25"/>
      <c r="G94" s="25"/>
      <c r="H94" s="25"/>
      <c r="I94" s="25"/>
      <c r="J94" s="25"/>
      <c r="K94" s="25"/>
      <c r="L94" s="25"/>
      <c r="M94" s="25"/>
      <c r="N94" s="25"/>
    </row>
    <row r="95" spans="1:14" s="11" customFormat="1" x14ac:dyDescent="0.2">
      <c r="A95" s="234" t="s">
        <v>105</v>
      </c>
      <c r="B95" s="226" t="s">
        <v>243</v>
      </c>
      <c r="C95" s="128" t="s">
        <v>391</v>
      </c>
      <c r="D95" s="239">
        <v>0</v>
      </c>
      <c r="E95" s="162">
        <v>40000</v>
      </c>
      <c r="F95" s="25"/>
      <c r="G95" s="25"/>
      <c r="H95" s="25"/>
      <c r="I95" s="25"/>
      <c r="J95" s="25"/>
      <c r="K95" s="25"/>
      <c r="L95" s="25"/>
      <c r="M95" s="25"/>
      <c r="N95" s="25"/>
    </row>
    <row r="96" spans="1:14" s="11" customFormat="1" x14ac:dyDescent="0.2">
      <c r="A96" s="234" t="s">
        <v>106</v>
      </c>
      <c r="B96" s="226" t="s">
        <v>248</v>
      </c>
      <c r="C96" s="128" t="s">
        <v>397</v>
      </c>
      <c r="D96" s="239">
        <v>0</v>
      </c>
      <c r="E96" s="162">
        <v>30000</v>
      </c>
      <c r="F96" s="25"/>
      <c r="G96" s="25"/>
      <c r="H96" s="25"/>
      <c r="I96" s="25"/>
      <c r="J96" s="25"/>
      <c r="K96" s="25"/>
      <c r="L96" s="25"/>
      <c r="M96" s="25"/>
      <c r="N96" s="25"/>
    </row>
    <row r="97" spans="1:14" s="11" customFormat="1" ht="38.25" x14ac:dyDescent="0.2">
      <c r="A97" s="234" t="s">
        <v>107</v>
      </c>
      <c r="B97" s="226" t="s">
        <v>411</v>
      </c>
      <c r="C97" s="128" t="s">
        <v>398</v>
      </c>
      <c r="D97" s="239">
        <v>30000</v>
      </c>
      <c r="E97" s="162">
        <v>42000</v>
      </c>
      <c r="F97" s="25"/>
      <c r="G97" s="25"/>
      <c r="H97" s="25"/>
      <c r="I97" s="25"/>
      <c r="J97" s="25"/>
      <c r="K97" s="25"/>
      <c r="L97" s="25"/>
      <c r="M97" s="25"/>
      <c r="N97" s="25"/>
    </row>
    <row r="98" spans="1:14" s="11" customFormat="1" x14ac:dyDescent="0.2">
      <c r="A98" s="234" t="s">
        <v>108</v>
      </c>
      <c r="B98" s="226" t="s">
        <v>417</v>
      </c>
      <c r="C98" s="128" t="s">
        <v>399</v>
      </c>
      <c r="D98" s="239">
        <v>0</v>
      </c>
      <c r="E98" s="162">
        <v>200000</v>
      </c>
      <c r="F98" s="195"/>
      <c r="G98" s="195"/>
      <c r="H98" s="25"/>
      <c r="I98" s="25"/>
      <c r="J98" s="25"/>
      <c r="K98" s="25"/>
      <c r="L98" s="25"/>
      <c r="M98" s="25"/>
      <c r="N98" s="25"/>
    </row>
    <row r="99" spans="1:14" s="6" customFormat="1" x14ac:dyDescent="0.2">
      <c r="A99" s="234" t="s">
        <v>109</v>
      </c>
      <c r="B99" s="226" t="s">
        <v>418</v>
      </c>
      <c r="C99" s="128" t="s">
        <v>400</v>
      </c>
      <c r="D99" s="239">
        <v>0</v>
      </c>
      <c r="E99" s="162">
        <v>30000</v>
      </c>
      <c r="F99" s="23"/>
      <c r="G99" s="23"/>
      <c r="H99" s="23"/>
      <c r="I99" s="23"/>
      <c r="J99" s="23"/>
      <c r="K99" s="23"/>
      <c r="L99" s="23"/>
      <c r="M99" s="23"/>
      <c r="N99" s="23"/>
    </row>
    <row r="100" spans="1:14" s="11" customFormat="1" x14ac:dyDescent="0.2">
      <c r="A100" s="234" t="s">
        <v>110</v>
      </c>
      <c r="B100" s="227" t="s">
        <v>412</v>
      </c>
      <c r="C100" s="128" t="s">
        <v>401</v>
      </c>
      <c r="D100" s="239">
        <v>55000</v>
      </c>
      <c r="E100" s="162">
        <v>70000</v>
      </c>
      <c r="F100" s="25"/>
      <c r="G100" s="25"/>
      <c r="H100" s="25"/>
      <c r="I100" s="25"/>
      <c r="J100" s="25"/>
      <c r="K100" s="25"/>
      <c r="L100" s="25"/>
      <c r="M100" s="25"/>
      <c r="N100" s="25"/>
    </row>
    <row r="101" spans="1:14" s="11" customFormat="1" x14ac:dyDescent="0.2">
      <c r="A101" s="234" t="s">
        <v>111</v>
      </c>
      <c r="B101" s="226" t="s">
        <v>232</v>
      </c>
      <c r="C101" s="157" t="s">
        <v>402</v>
      </c>
      <c r="D101" s="239">
        <v>55000</v>
      </c>
      <c r="E101" s="162">
        <v>55000</v>
      </c>
      <c r="F101" s="25"/>
      <c r="G101" s="25"/>
      <c r="H101" s="25"/>
      <c r="I101" s="25"/>
      <c r="J101" s="25"/>
      <c r="K101" s="25"/>
      <c r="L101" s="25"/>
      <c r="M101" s="25"/>
      <c r="N101" s="25"/>
    </row>
    <row r="102" spans="1:14" s="11" customFormat="1" ht="25.5" x14ac:dyDescent="0.2">
      <c r="A102" s="234" t="s">
        <v>112</v>
      </c>
      <c r="B102" s="227" t="s">
        <v>266</v>
      </c>
      <c r="C102" s="128" t="s">
        <v>403</v>
      </c>
      <c r="D102" s="239">
        <v>30000</v>
      </c>
      <c r="E102" s="162">
        <v>30000</v>
      </c>
      <c r="F102" s="25"/>
      <c r="G102" s="25"/>
      <c r="H102" s="25"/>
      <c r="I102" s="25"/>
      <c r="J102" s="25"/>
      <c r="K102" s="25"/>
      <c r="L102" s="25"/>
      <c r="M102" s="25"/>
      <c r="N102" s="25"/>
    </row>
    <row r="103" spans="1:14" s="11" customFormat="1" ht="12" customHeight="1" x14ac:dyDescent="0.2">
      <c r="A103" s="234" t="s">
        <v>113</v>
      </c>
      <c r="B103" s="226" t="s">
        <v>413</v>
      </c>
      <c r="C103" s="128" t="s">
        <v>404</v>
      </c>
      <c r="D103" s="239">
        <v>0</v>
      </c>
      <c r="E103" s="162">
        <v>30000</v>
      </c>
      <c r="F103" s="25"/>
      <c r="G103" s="25"/>
      <c r="H103" s="25"/>
      <c r="I103" s="25"/>
      <c r="J103" s="25"/>
      <c r="K103" s="25"/>
      <c r="L103" s="25"/>
      <c r="M103" s="25"/>
      <c r="N103" s="25"/>
    </row>
    <row r="104" spans="1:14" s="6" customFormat="1" x14ac:dyDescent="0.2">
      <c r="A104" s="234" t="s">
        <v>114</v>
      </c>
      <c r="B104" s="226" t="s">
        <v>414</v>
      </c>
      <c r="C104" s="128" t="s">
        <v>405</v>
      </c>
      <c r="D104" s="239">
        <v>0</v>
      </c>
      <c r="E104" s="162">
        <v>65000</v>
      </c>
      <c r="F104" s="23"/>
      <c r="G104" s="23"/>
      <c r="H104" s="23"/>
      <c r="I104" s="23"/>
      <c r="J104" s="23"/>
      <c r="K104" s="23"/>
      <c r="L104" s="23"/>
      <c r="M104" s="23"/>
      <c r="N104" s="23"/>
    </row>
    <row r="105" spans="1:14" s="6" customFormat="1" x14ac:dyDescent="0.2">
      <c r="A105" s="234" t="s">
        <v>115</v>
      </c>
      <c r="B105" s="226" t="s">
        <v>244</v>
      </c>
      <c r="C105" s="128" t="s">
        <v>406</v>
      </c>
      <c r="D105" s="239">
        <v>0</v>
      </c>
      <c r="E105" s="162">
        <v>60000</v>
      </c>
      <c r="F105" s="23"/>
      <c r="G105" s="23"/>
      <c r="H105" s="23"/>
      <c r="I105" s="23"/>
      <c r="J105" s="23"/>
      <c r="K105" s="23"/>
      <c r="L105" s="23"/>
      <c r="M105" s="23"/>
      <c r="N105" s="23"/>
    </row>
    <row r="106" spans="1:14" s="11" customFormat="1" x14ac:dyDescent="0.2">
      <c r="A106" s="234" t="s">
        <v>116</v>
      </c>
      <c r="B106" s="226" t="s">
        <v>180</v>
      </c>
      <c r="C106" s="128" t="s">
        <v>407</v>
      </c>
      <c r="D106" s="239">
        <v>30000</v>
      </c>
      <c r="E106" s="162">
        <v>35000</v>
      </c>
      <c r="F106" s="15"/>
      <c r="G106" s="25"/>
      <c r="H106" s="25"/>
      <c r="I106" s="25"/>
      <c r="J106" s="25"/>
      <c r="K106" s="25"/>
      <c r="L106" s="25"/>
      <c r="M106" s="25"/>
      <c r="N106" s="25"/>
    </row>
    <row r="107" spans="1:14" s="6" customFormat="1" x14ac:dyDescent="0.2">
      <c r="A107" s="234" t="s">
        <v>117</v>
      </c>
      <c r="B107" s="226" t="s">
        <v>415</v>
      </c>
      <c r="C107" s="128" t="s">
        <v>408</v>
      </c>
      <c r="D107" s="239">
        <v>30000</v>
      </c>
      <c r="E107" s="162">
        <v>90000</v>
      </c>
      <c r="F107" s="15"/>
      <c r="G107" s="23"/>
      <c r="H107" s="23"/>
      <c r="I107" s="23"/>
      <c r="J107" s="23"/>
      <c r="K107" s="23"/>
      <c r="L107" s="23"/>
      <c r="M107" s="23"/>
      <c r="N107" s="23"/>
    </row>
    <row r="108" spans="1:14" s="6" customFormat="1" ht="25.5" x14ac:dyDescent="0.2">
      <c r="A108" s="234" t="s">
        <v>118</v>
      </c>
      <c r="B108" s="226" t="s">
        <v>416</v>
      </c>
      <c r="C108" s="128" t="s">
        <v>409</v>
      </c>
      <c r="D108" s="239">
        <v>58000</v>
      </c>
      <c r="E108" s="162">
        <v>198100</v>
      </c>
      <c r="F108" s="15"/>
      <c r="G108" s="23"/>
      <c r="H108" s="23"/>
      <c r="I108" s="23"/>
      <c r="J108" s="23"/>
      <c r="K108" s="23"/>
      <c r="L108" s="23"/>
      <c r="M108" s="23"/>
      <c r="N108" s="23"/>
    </row>
    <row r="109" spans="1:14" s="6" customFormat="1" ht="38.25" x14ac:dyDescent="0.2">
      <c r="A109" s="234" t="s">
        <v>119</v>
      </c>
      <c r="B109" s="226" t="s">
        <v>252</v>
      </c>
      <c r="C109" s="128" t="s">
        <v>410</v>
      </c>
      <c r="D109" s="241">
        <v>30000</v>
      </c>
      <c r="E109" s="162">
        <v>140000</v>
      </c>
      <c r="F109" s="54" t="s">
        <v>419</v>
      </c>
      <c r="G109" s="23"/>
      <c r="H109" s="23"/>
      <c r="I109" s="23"/>
      <c r="J109" s="23"/>
      <c r="K109" s="23"/>
      <c r="L109" s="23"/>
      <c r="M109" s="23"/>
      <c r="N109" s="23"/>
    </row>
    <row r="110" spans="1:14" s="6" customFormat="1" x14ac:dyDescent="0.2">
      <c r="A110" s="234" t="s">
        <v>120</v>
      </c>
      <c r="B110" s="226" t="s">
        <v>353</v>
      </c>
      <c r="C110" s="128" t="s">
        <v>336</v>
      </c>
      <c r="D110" s="239">
        <v>30000</v>
      </c>
      <c r="E110" s="162">
        <v>70000</v>
      </c>
      <c r="F110" s="15"/>
      <c r="G110" s="23"/>
      <c r="H110" s="23"/>
      <c r="I110" s="23"/>
      <c r="J110" s="23"/>
      <c r="K110" s="23"/>
      <c r="L110" s="23"/>
      <c r="M110" s="23"/>
      <c r="N110" s="23"/>
    </row>
    <row r="111" spans="1:14" s="6" customFormat="1" x14ac:dyDescent="0.2">
      <c r="A111" s="234" t="s">
        <v>121</v>
      </c>
      <c r="B111" s="226" t="s">
        <v>372</v>
      </c>
      <c r="C111" s="128" t="s">
        <v>420</v>
      </c>
      <c r="D111" s="239">
        <v>0</v>
      </c>
      <c r="E111" s="162">
        <v>58500</v>
      </c>
      <c r="F111" s="15"/>
      <c r="G111" s="23"/>
      <c r="H111" s="23"/>
      <c r="I111" s="23"/>
      <c r="J111" s="23"/>
      <c r="K111" s="23"/>
      <c r="L111" s="23"/>
      <c r="M111" s="23"/>
      <c r="N111" s="23"/>
    </row>
    <row r="112" spans="1:14" s="6" customFormat="1" ht="25.5" x14ac:dyDescent="0.2">
      <c r="A112" s="234" t="s">
        <v>122</v>
      </c>
      <c r="B112" s="231" t="s">
        <v>435</v>
      </c>
      <c r="C112" s="128" t="s">
        <v>421</v>
      </c>
      <c r="D112" s="239">
        <v>0</v>
      </c>
      <c r="E112" s="162">
        <v>90000</v>
      </c>
      <c r="F112" s="15"/>
      <c r="G112" s="23"/>
      <c r="H112" s="23"/>
      <c r="I112" s="23"/>
      <c r="J112" s="23"/>
      <c r="K112" s="23"/>
      <c r="L112" s="23"/>
      <c r="M112" s="23"/>
      <c r="N112" s="23"/>
    </row>
    <row r="113" spans="1:14" s="6" customFormat="1" x14ac:dyDescent="0.2">
      <c r="A113" s="234" t="s">
        <v>123</v>
      </c>
      <c r="B113" s="226" t="s">
        <v>372</v>
      </c>
      <c r="C113" s="128" t="s">
        <v>422</v>
      </c>
      <c r="D113" s="239">
        <v>30000</v>
      </c>
      <c r="E113" s="162">
        <v>46000</v>
      </c>
      <c r="F113" s="15"/>
      <c r="G113" s="23"/>
      <c r="H113" s="23"/>
      <c r="I113" s="23"/>
      <c r="J113" s="23"/>
      <c r="K113" s="23"/>
      <c r="L113" s="23"/>
      <c r="M113" s="23"/>
      <c r="N113" s="23"/>
    </row>
    <row r="114" spans="1:14" s="6" customFormat="1" ht="25.5" x14ac:dyDescent="0.2">
      <c r="A114" s="234" t="s">
        <v>124</v>
      </c>
      <c r="B114" s="226" t="s">
        <v>436</v>
      </c>
      <c r="C114" s="128" t="s">
        <v>423</v>
      </c>
      <c r="D114" s="239">
        <v>0</v>
      </c>
      <c r="E114" s="162">
        <v>195500</v>
      </c>
      <c r="F114" s="15"/>
      <c r="G114" s="23"/>
      <c r="H114" s="23"/>
      <c r="I114" s="23"/>
      <c r="J114" s="23"/>
      <c r="K114" s="23"/>
      <c r="L114" s="23"/>
      <c r="M114" s="23"/>
      <c r="N114" s="23"/>
    </row>
    <row r="115" spans="1:14" s="6" customFormat="1" x14ac:dyDescent="0.2">
      <c r="A115" s="234" t="s">
        <v>125</v>
      </c>
      <c r="B115" s="231" t="s">
        <v>268</v>
      </c>
      <c r="C115" s="128" t="s">
        <v>424</v>
      </c>
      <c r="D115" s="239">
        <v>30000</v>
      </c>
      <c r="E115" s="162">
        <v>40000</v>
      </c>
      <c r="F115" s="15"/>
      <c r="G115" s="23"/>
      <c r="H115" s="23"/>
      <c r="I115" s="23"/>
      <c r="J115" s="23"/>
      <c r="K115" s="23"/>
      <c r="L115" s="23"/>
      <c r="M115" s="23"/>
      <c r="N115" s="23"/>
    </row>
    <row r="116" spans="1:14" s="6" customFormat="1" x14ac:dyDescent="0.2">
      <c r="A116" s="234" t="s">
        <v>126</v>
      </c>
      <c r="B116" s="226" t="s">
        <v>437</v>
      </c>
      <c r="C116" s="128" t="s">
        <v>425</v>
      </c>
      <c r="D116" s="239">
        <v>0</v>
      </c>
      <c r="E116" s="162">
        <v>150000</v>
      </c>
      <c r="F116" s="39"/>
      <c r="G116" s="23"/>
      <c r="H116" s="23"/>
      <c r="I116" s="23"/>
      <c r="J116" s="23"/>
      <c r="K116" s="23"/>
      <c r="L116" s="23"/>
      <c r="M116" s="23"/>
      <c r="N116" s="23"/>
    </row>
    <row r="117" spans="1:14" s="6" customFormat="1" x14ac:dyDescent="0.2">
      <c r="A117" s="234" t="s">
        <v>127</v>
      </c>
      <c r="B117" s="229" t="s">
        <v>413</v>
      </c>
      <c r="C117" s="129" t="s">
        <v>426</v>
      </c>
      <c r="D117" s="239">
        <v>0</v>
      </c>
      <c r="E117" s="171">
        <v>84000</v>
      </c>
      <c r="F117" s="15"/>
      <c r="G117" s="23"/>
      <c r="H117" s="23"/>
      <c r="I117" s="23"/>
      <c r="J117" s="23"/>
      <c r="K117" s="23"/>
      <c r="L117" s="23"/>
      <c r="M117" s="23"/>
      <c r="N117" s="23"/>
    </row>
    <row r="118" spans="1:14" s="6" customFormat="1" x14ac:dyDescent="0.2">
      <c r="A118" s="234" t="s">
        <v>128</v>
      </c>
      <c r="B118" s="226" t="s">
        <v>441</v>
      </c>
      <c r="C118" s="128" t="s">
        <v>427</v>
      </c>
      <c r="D118" s="239">
        <v>45000</v>
      </c>
      <c r="E118" s="162">
        <v>85000</v>
      </c>
      <c r="F118" s="15"/>
      <c r="G118" s="23"/>
      <c r="H118" s="23"/>
      <c r="I118" s="23"/>
      <c r="J118" s="23"/>
      <c r="K118" s="23"/>
      <c r="L118" s="23"/>
      <c r="M118" s="23"/>
      <c r="N118" s="23"/>
    </row>
    <row r="119" spans="1:14" s="11" customFormat="1" x14ac:dyDescent="0.2">
      <c r="A119" s="234" t="s">
        <v>129</v>
      </c>
      <c r="B119" s="226" t="s">
        <v>247</v>
      </c>
      <c r="C119" s="128" t="s">
        <v>428</v>
      </c>
      <c r="D119" s="239">
        <v>0</v>
      </c>
      <c r="E119" s="162">
        <v>145910</v>
      </c>
      <c r="F119" s="15"/>
      <c r="G119" s="25"/>
      <c r="H119" s="25"/>
      <c r="I119" s="25"/>
      <c r="J119" s="25"/>
      <c r="K119" s="25"/>
      <c r="L119" s="25"/>
      <c r="M119" s="25"/>
      <c r="N119" s="25"/>
    </row>
    <row r="120" spans="1:14" s="6" customFormat="1" ht="25.5" x14ac:dyDescent="0.2">
      <c r="A120" s="234" t="s">
        <v>130</v>
      </c>
      <c r="B120" s="226" t="s">
        <v>438</v>
      </c>
      <c r="C120" s="128" t="s">
        <v>429</v>
      </c>
      <c r="D120" s="239">
        <v>0</v>
      </c>
      <c r="E120" s="162">
        <v>58100</v>
      </c>
      <c r="F120" s="15"/>
      <c r="G120" s="23"/>
      <c r="H120" s="23"/>
      <c r="I120" s="23"/>
      <c r="J120" s="23"/>
      <c r="K120" s="23"/>
      <c r="L120" s="23"/>
      <c r="M120" s="23"/>
      <c r="N120" s="23"/>
    </row>
    <row r="121" spans="1:14" s="11" customFormat="1" ht="25.5" x14ac:dyDescent="0.2">
      <c r="A121" s="234" t="s">
        <v>131</v>
      </c>
      <c r="B121" s="226" t="s">
        <v>442</v>
      </c>
      <c r="C121" s="128" t="s">
        <v>430</v>
      </c>
      <c r="D121" s="239">
        <v>0</v>
      </c>
      <c r="E121" s="162">
        <v>24000</v>
      </c>
      <c r="F121" s="15"/>
      <c r="G121" s="25"/>
      <c r="H121" s="25"/>
      <c r="I121" s="25"/>
      <c r="J121" s="25"/>
      <c r="K121" s="25"/>
      <c r="L121" s="25"/>
      <c r="M121" s="25"/>
      <c r="N121" s="25"/>
    </row>
    <row r="122" spans="1:14" s="11" customFormat="1" ht="25.5" x14ac:dyDescent="0.2">
      <c r="A122" s="234" t="s">
        <v>132</v>
      </c>
      <c r="B122" s="226" t="s">
        <v>438</v>
      </c>
      <c r="C122" s="128" t="s">
        <v>431</v>
      </c>
      <c r="D122" s="239">
        <v>0</v>
      </c>
      <c r="E122" s="162">
        <v>66500</v>
      </c>
      <c r="F122" s="15"/>
      <c r="G122" s="25"/>
      <c r="H122" s="25"/>
      <c r="I122" s="25"/>
      <c r="J122" s="25"/>
      <c r="K122" s="25"/>
      <c r="L122" s="25"/>
      <c r="M122" s="25"/>
      <c r="N122" s="25"/>
    </row>
    <row r="123" spans="1:14" s="11" customFormat="1" ht="25.5" x14ac:dyDescent="0.2">
      <c r="A123" s="234" t="s">
        <v>133</v>
      </c>
      <c r="B123" s="233" t="s">
        <v>439</v>
      </c>
      <c r="C123" s="128" t="s">
        <v>432</v>
      </c>
      <c r="D123" s="239">
        <v>0</v>
      </c>
      <c r="E123" s="162">
        <v>220000</v>
      </c>
      <c r="F123" s="54"/>
      <c r="G123" s="25"/>
      <c r="H123" s="25"/>
      <c r="I123" s="25"/>
      <c r="J123" s="25"/>
      <c r="K123" s="25"/>
      <c r="L123" s="25"/>
      <c r="M123" s="25"/>
      <c r="N123" s="25"/>
    </row>
    <row r="124" spans="1:14" s="11" customFormat="1" x14ac:dyDescent="0.2">
      <c r="A124" s="234" t="s">
        <v>134</v>
      </c>
      <c r="B124" s="227" t="s">
        <v>193</v>
      </c>
      <c r="C124" s="128" t="s">
        <v>433</v>
      </c>
      <c r="D124" s="239">
        <v>0</v>
      </c>
      <c r="E124" s="162">
        <v>150000</v>
      </c>
      <c r="F124" s="15"/>
      <c r="G124" s="25"/>
      <c r="H124" s="25"/>
      <c r="I124" s="25"/>
      <c r="J124" s="25"/>
      <c r="K124" s="25"/>
      <c r="L124" s="25"/>
      <c r="M124" s="25"/>
      <c r="N124" s="25"/>
    </row>
    <row r="125" spans="1:14" s="6" customFormat="1" ht="38.25" x14ac:dyDescent="0.2">
      <c r="A125" s="234" t="s">
        <v>135</v>
      </c>
      <c r="B125" s="226" t="s">
        <v>440</v>
      </c>
      <c r="C125" s="128" t="s">
        <v>434</v>
      </c>
      <c r="D125" s="239">
        <v>0</v>
      </c>
      <c r="E125" s="162">
        <v>80000</v>
      </c>
      <c r="F125" s="15"/>
      <c r="G125" s="23"/>
      <c r="H125" s="23"/>
      <c r="I125" s="23"/>
      <c r="J125" s="23"/>
      <c r="K125" s="23"/>
      <c r="L125" s="23"/>
      <c r="M125" s="23"/>
      <c r="N125" s="23"/>
    </row>
    <row r="126" spans="1:14" s="6" customFormat="1" ht="25.5" x14ac:dyDescent="0.2">
      <c r="A126" s="234" t="s">
        <v>136</v>
      </c>
      <c r="B126" s="229" t="s">
        <v>456</v>
      </c>
      <c r="C126" s="128" t="s">
        <v>277</v>
      </c>
      <c r="D126" s="239">
        <v>0</v>
      </c>
      <c r="E126" s="162">
        <v>33000</v>
      </c>
      <c r="F126" s="15"/>
      <c r="G126" s="23"/>
      <c r="H126" s="23"/>
      <c r="I126" s="23"/>
      <c r="J126" s="23"/>
      <c r="K126" s="23"/>
      <c r="L126" s="23"/>
      <c r="M126" s="23"/>
      <c r="N126" s="23"/>
    </row>
    <row r="127" spans="1:14" s="6" customFormat="1" x14ac:dyDescent="0.2">
      <c r="A127" s="234" t="s">
        <v>137</v>
      </c>
      <c r="B127" s="233" t="s">
        <v>439</v>
      </c>
      <c r="C127" s="128" t="s">
        <v>443</v>
      </c>
      <c r="D127" s="239">
        <v>0</v>
      </c>
      <c r="E127" s="162">
        <v>240000</v>
      </c>
      <c r="F127" s="15"/>
      <c r="G127" s="23"/>
      <c r="H127" s="23"/>
      <c r="I127" s="23"/>
      <c r="J127" s="23"/>
      <c r="K127" s="23"/>
      <c r="L127" s="23"/>
      <c r="M127" s="23"/>
      <c r="N127" s="23"/>
    </row>
    <row r="128" spans="1:14" s="6" customFormat="1" x14ac:dyDescent="0.2">
      <c r="A128" s="234" t="s">
        <v>138</v>
      </c>
      <c r="B128" s="226" t="s">
        <v>460</v>
      </c>
      <c r="C128" s="128" t="s">
        <v>444</v>
      </c>
      <c r="D128" s="239">
        <v>0</v>
      </c>
      <c r="E128" s="162">
        <v>31500</v>
      </c>
      <c r="F128" s="15"/>
      <c r="G128" s="23"/>
      <c r="H128" s="23"/>
      <c r="I128" s="23"/>
      <c r="J128" s="23"/>
      <c r="K128" s="23"/>
      <c r="L128" s="23"/>
      <c r="M128" s="23"/>
      <c r="N128" s="23"/>
    </row>
    <row r="129" spans="1:14" s="6" customFormat="1" x14ac:dyDescent="0.2">
      <c r="A129" s="234" t="s">
        <v>139</v>
      </c>
      <c r="B129" s="229" t="s">
        <v>254</v>
      </c>
      <c r="C129" s="129" t="s">
        <v>445</v>
      </c>
      <c r="D129" s="242">
        <v>0</v>
      </c>
      <c r="E129" s="171">
        <v>35000</v>
      </c>
      <c r="F129" s="15"/>
      <c r="G129" s="23"/>
      <c r="H129" s="23"/>
      <c r="I129" s="23"/>
      <c r="J129" s="23"/>
      <c r="K129" s="23"/>
      <c r="L129" s="23"/>
      <c r="M129" s="23"/>
      <c r="N129" s="23"/>
    </row>
    <row r="130" spans="1:14" s="6" customFormat="1" ht="25.5" x14ac:dyDescent="0.2">
      <c r="A130" s="234" t="s">
        <v>140</v>
      </c>
      <c r="B130" s="226" t="s">
        <v>457</v>
      </c>
      <c r="C130" s="128" t="s">
        <v>446</v>
      </c>
      <c r="D130" s="239">
        <v>0</v>
      </c>
      <c r="E130" s="162">
        <v>35000</v>
      </c>
      <c r="F130" s="15"/>
      <c r="G130" s="23"/>
      <c r="H130" s="23"/>
      <c r="I130" s="23"/>
      <c r="J130" s="23"/>
      <c r="K130" s="23"/>
      <c r="L130" s="23"/>
      <c r="M130" s="23"/>
      <c r="N130" s="23"/>
    </row>
    <row r="131" spans="1:14" s="11" customFormat="1" x14ac:dyDescent="0.2">
      <c r="A131" s="234" t="s">
        <v>141</v>
      </c>
      <c r="B131" s="226" t="s">
        <v>353</v>
      </c>
      <c r="C131" s="128" t="s">
        <v>336</v>
      </c>
      <c r="D131" s="239">
        <v>0</v>
      </c>
      <c r="E131" s="162">
        <v>70000</v>
      </c>
      <c r="F131" s="15"/>
      <c r="G131" s="25"/>
      <c r="H131" s="25"/>
      <c r="I131" s="25"/>
      <c r="J131" s="25"/>
      <c r="K131" s="25"/>
      <c r="L131" s="25"/>
      <c r="M131" s="25"/>
      <c r="N131" s="25"/>
    </row>
    <row r="132" spans="1:14" s="11" customFormat="1" ht="25.5" x14ac:dyDescent="0.2">
      <c r="A132" s="234" t="s">
        <v>142</v>
      </c>
      <c r="B132" s="227" t="s">
        <v>458</v>
      </c>
      <c r="C132" s="128" t="s">
        <v>447</v>
      </c>
      <c r="D132" s="242">
        <v>0</v>
      </c>
      <c r="E132" s="162">
        <v>338000</v>
      </c>
      <c r="F132" s="15"/>
      <c r="G132" s="25"/>
      <c r="H132" s="25"/>
      <c r="I132" s="25"/>
      <c r="J132" s="25"/>
      <c r="K132" s="25"/>
      <c r="L132" s="25"/>
      <c r="M132" s="25"/>
      <c r="N132" s="25"/>
    </row>
    <row r="133" spans="1:14" s="11" customFormat="1" x14ac:dyDescent="0.2">
      <c r="A133" s="234" t="s">
        <v>143</v>
      </c>
      <c r="B133" s="226" t="s">
        <v>459</v>
      </c>
      <c r="C133" s="128" t="s">
        <v>448</v>
      </c>
      <c r="D133" s="239">
        <v>0</v>
      </c>
      <c r="E133" s="162">
        <v>50000</v>
      </c>
      <c r="F133" s="15"/>
      <c r="G133" s="25"/>
      <c r="H133" s="25"/>
      <c r="I133" s="25"/>
      <c r="J133" s="25"/>
      <c r="K133" s="25"/>
      <c r="L133" s="25"/>
      <c r="M133" s="25"/>
      <c r="N133" s="25"/>
    </row>
    <row r="134" spans="1:14" s="11" customFormat="1" x14ac:dyDescent="0.2">
      <c r="A134" s="234" t="s">
        <v>144</v>
      </c>
      <c r="B134" s="226" t="s">
        <v>356</v>
      </c>
      <c r="C134" s="128" t="s">
        <v>449</v>
      </c>
      <c r="D134" s="239">
        <v>30000</v>
      </c>
      <c r="E134" s="162">
        <v>30000</v>
      </c>
      <c r="F134" s="15"/>
      <c r="G134" s="25"/>
      <c r="H134" s="25"/>
      <c r="I134" s="25"/>
      <c r="J134" s="25"/>
      <c r="K134" s="25"/>
      <c r="L134" s="25"/>
      <c r="M134" s="25"/>
      <c r="N134" s="25"/>
    </row>
    <row r="135" spans="1:14" s="6" customFormat="1" x14ac:dyDescent="0.2">
      <c r="A135" s="234" t="s">
        <v>145</v>
      </c>
      <c r="B135" s="226" t="s">
        <v>230</v>
      </c>
      <c r="C135" s="128" t="s">
        <v>450</v>
      </c>
      <c r="D135" s="239">
        <v>0</v>
      </c>
      <c r="E135" s="162">
        <v>42000</v>
      </c>
      <c r="F135" s="15"/>
      <c r="G135" s="23"/>
      <c r="H135" s="23"/>
      <c r="I135" s="23"/>
      <c r="J135" s="23"/>
      <c r="K135" s="23"/>
      <c r="L135" s="23"/>
      <c r="M135" s="23"/>
      <c r="N135" s="23"/>
    </row>
    <row r="136" spans="1:14" s="11" customFormat="1" ht="25.5" x14ac:dyDescent="0.2">
      <c r="A136" s="234" t="s">
        <v>146</v>
      </c>
      <c r="B136" s="226" t="s">
        <v>251</v>
      </c>
      <c r="C136" s="129" t="s">
        <v>451</v>
      </c>
      <c r="D136" s="239">
        <v>30000</v>
      </c>
      <c r="E136" s="162">
        <v>30000</v>
      </c>
      <c r="F136" s="15"/>
      <c r="G136" s="25"/>
      <c r="H136" s="25"/>
      <c r="I136" s="25"/>
      <c r="J136" s="25"/>
      <c r="K136" s="25"/>
      <c r="L136" s="25"/>
      <c r="M136" s="25"/>
      <c r="N136" s="25"/>
    </row>
    <row r="137" spans="1:14" s="6" customFormat="1" x14ac:dyDescent="0.2">
      <c r="A137" s="234" t="s">
        <v>147</v>
      </c>
      <c r="B137" s="227" t="s">
        <v>191</v>
      </c>
      <c r="C137" s="128" t="s">
        <v>452</v>
      </c>
      <c r="D137" s="239">
        <v>30000</v>
      </c>
      <c r="E137" s="162">
        <v>67000</v>
      </c>
      <c r="F137" s="15"/>
      <c r="G137" s="23"/>
      <c r="H137" s="23"/>
      <c r="I137" s="23"/>
      <c r="J137" s="23"/>
      <c r="K137" s="23"/>
      <c r="L137" s="23"/>
      <c r="M137" s="23"/>
      <c r="N137" s="23"/>
    </row>
    <row r="138" spans="1:14" s="11" customFormat="1" x14ac:dyDescent="0.2">
      <c r="A138" s="234" t="s">
        <v>148</v>
      </c>
      <c r="B138" s="226" t="s">
        <v>269</v>
      </c>
      <c r="C138" s="128" t="s">
        <v>453</v>
      </c>
      <c r="D138" s="239">
        <v>0</v>
      </c>
      <c r="E138" s="162">
        <v>40000</v>
      </c>
      <c r="F138" s="39"/>
      <c r="G138" s="105"/>
      <c r="H138" s="54"/>
      <c r="I138" s="54"/>
      <c r="J138" s="25"/>
      <c r="K138" s="25"/>
      <c r="L138" s="25"/>
      <c r="M138" s="25"/>
      <c r="N138" s="25"/>
    </row>
    <row r="139" spans="1:14" s="11" customFormat="1" x14ac:dyDescent="0.2">
      <c r="A139" s="234" t="s">
        <v>149</v>
      </c>
      <c r="B139" s="226" t="s">
        <v>459</v>
      </c>
      <c r="C139" s="128" t="s">
        <v>454</v>
      </c>
      <c r="D139" s="239">
        <v>0</v>
      </c>
      <c r="E139" s="162">
        <v>50000</v>
      </c>
      <c r="F139" s="15"/>
      <c r="G139" s="25"/>
      <c r="H139" s="25"/>
      <c r="I139" s="25"/>
      <c r="J139" s="25"/>
      <c r="K139" s="25"/>
      <c r="L139" s="25"/>
      <c r="M139" s="25"/>
      <c r="N139" s="25"/>
    </row>
    <row r="140" spans="1:14" s="11" customFormat="1" x14ac:dyDescent="0.2">
      <c r="A140" s="234" t="s">
        <v>150</v>
      </c>
      <c r="B140" s="231" t="s">
        <v>239</v>
      </c>
      <c r="C140" s="128" t="s">
        <v>455</v>
      </c>
      <c r="D140" s="239">
        <v>0</v>
      </c>
      <c r="E140" s="162">
        <v>50000</v>
      </c>
      <c r="F140" s="15"/>
      <c r="G140" s="25"/>
      <c r="H140" s="25"/>
      <c r="I140" s="25"/>
      <c r="J140" s="25"/>
      <c r="K140" s="25"/>
      <c r="L140" s="25"/>
      <c r="M140" s="25"/>
      <c r="N140" s="25"/>
    </row>
    <row r="141" spans="1:14" s="6" customFormat="1" ht="25.5" x14ac:dyDescent="0.2">
      <c r="A141" s="234" t="s">
        <v>151</v>
      </c>
      <c r="B141" s="226" t="s">
        <v>473</v>
      </c>
      <c r="C141" s="128" t="s">
        <v>461</v>
      </c>
      <c r="D141" s="239">
        <v>30000</v>
      </c>
      <c r="E141" s="162">
        <v>30000</v>
      </c>
      <c r="F141" s="15"/>
      <c r="G141" s="23"/>
      <c r="H141" s="23"/>
      <c r="I141" s="23"/>
      <c r="J141" s="23"/>
      <c r="K141" s="23"/>
      <c r="L141" s="23"/>
      <c r="M141" s="23"/>
      <c r="N141" s="23"/>
    </row>
    <row r="142" spans="1:14" s="6" customFormat="1" x14ac:dyDescent="0.2">
      <c r="A142" s="234" t="s">
        <v>152</v>
      </c>
      <c r="B142" s="227" t="s">
        <v>183</v>
      </c>
      <c r="C142" s="128" t="s">
        <v>462</v>
      </c>
      <c r="D142" s="239">
        <v>0</v>
      </c>
      <c r="E142" s="162">
        <v>100000</v>
      </c>
      <c r="F142" s="15"/>
      <c r="G142" s="23"/>
      <c r="H142" s="23"/>
      <c r="I142" s="23"/>
      <c r="J142" s="23"/>
      <c r="K142" s="23"/>
      <c r="L142" s="23"/>
      <c r="M142" s="23"/>
      <c r="N142" s="23"/>
    </row>
    <row r="143" spans="1:14" s="6" customFormat="1" x14ac:dyDescent="0.2">
      <c r="A143" s="234" t="s">
        <v>153</v>
      </c>
      <c r="B143" s="226" t="s">
        <v>276</v>
      </c>
      <c r="C143" s="128" t="s">
        <v>463</v>
      </c>
      <c r="D143" s="239">
        <v>0</v>
      </c>
      <c r="E143" s="162">
        <v>67200</v>
      </c>
      <c r="F143" s="15"/>
      <c r="G143" s="23"/>
      <c r="H143" s="23"/>
      <c r="I143" s="23"/>
      <c r="J143" s="23"/>
      <c r="K143" s="23"/>
      <c r="L143" s="23"/>
      <c r="M143" s="23"/>
      <c r="N143" s="23"/>
    </row>
    <row r="144" spans="1:14" s="11" customFormat="1" x14ac:dyDescent="0.2">
      <c r="A144" s="234" t="s">
        <v>154</v>
      </c>
      <c r="B144" s="226" t="s">
        <v>474</v>
      </c>
      <c r="C144" s="128" t="s">
        <v>464</v>
      </c>
      <c r="D144" s="239">
        <v>0</v>
      </c>
      <c r="E144" s="162">
        <v>93000</v>
      </c>
      <c r="F144" s="54"/>
      <c r="G144" s="25"/>
      <c r="H144" s="25"/>
      <c r="I144" s="25"/>
      <c r="J144" s="25"/>
      <c r="K144" s="25"/>
      <c r="L144" s="25"/>
      <c r="M144" s="25"/>
      <c r="N144" s="25"/>
    </row>
    <row r="145" spans="1:14" s="6" customFormat="1" ht="25.5" x14ac:dyDescent="0.2">
      <c r="A145" s="234" t="s">
        <v>155</v>
      </c>
      <c r="B145" s="227" t="s">
        <v>475</v>
      </c>
      <c r="C145" s="128" t="s">
        <v>465</v>
      </c>
      <c r="D145" s="239">
        <v>0</v>
      </c>
      <c r="E145" s="162">
        <v>159659</v>
      </c>
      <c r="F145" s="15"/>
      <c r="G145" s="23"/>
      <c r="H145" s="23"/>
      <c r="I145" s="23"/>
      <c r="J145" s="23"/>
      <c r="K145" s="23"/>
      <c r="L145" s="23"/>
      <c r="M145" s="23"/>
      <c r="N145" s="23"/>
    </row>
    <row r="146" spans="1:14" s="6" customFormat="1" x14ac:dyDescent="0.2">
      <c r="A146" s="234" t="s">
        <v>156</v>
      </c>
      <c r="B146" s="233" t="s">
        <v>183</v>
      </c>
      <c r="C146" s="129" t="s">
        <v>466</v>
      </c>
      <c r="D146" s="239">
        <v>70000</v>
      </c>
      <c r="E146" s="171">
        <v>70000</v>
      </c>
      <c r="F146" s="15"/>
      <c r="G146" s="23"/>
      <c r="H146" s="23"/>
      <c r="I146" s="23"/>
      <c r="J146" s="23"/>
      <c r="K146" s="23"/>
      <c r="L146" s="23"/>
      <c r="M146" s="23"/>
      <c r="N146" s="23"/>
    </row>
    <row r="147" spans="1:14" s="6" customFormat="1" x14ac:dyDescent="0.2">
      <c r="A147" s="234" t="s">
        <v>157</v>
      </c>
      <c r="B147" s="229" t="s">
        <v>476</v>
      </c>
      <c r="C147" s="129" t="s">
        <v>278</v>
      </c>
      <c r="D147" s="239">
        <v>30000</v>
      </c>
      <c r="E147" s="171">
        <v>40000</v>
      </c>
      <c r="F147" s="15"/>
      <c r="G147" s="23"/>
      <c r="H147" s="23"/>
      <c r="I147" s="23"/>
      <c r="J147" s="23"/>
      <c r="K147" s="23"/>
      <c r="L147" s="23"/>
      <c r="M147" s="23"/>
      <c r="N147" s="23"/>
    </row>
    <row r="148" spans="1:14" s="11" customFormat="1" ht="25.5" x14ac:dyDescent="0.2">
      <c r="A148" s="234" t="s">
        <v>158</v>
      </c>
      <c r="B148" s="226" t="s">
        <v>477</v>
      </c>
      <c r="C148" s="128" t="s">
        <v>467</v>
      </c>
      <c r="D148" s="239">
        <v>0</v>
      </c>
      <c r="E148" s="162">
        <v>100000</v>
      </c>
      <c r="F148" s="15"/>
      <c r="G148" s="15"/>
      <c r="H148" s="25"/>
      <c r="I148" s="25"/>
      <c r="J148" s="25"/>
      <c r="K148" s="25"/>
      <c r="L148" s="25"/>
      <c r="M148" s="25"/>
      <c r="N148" s="25"/>
    </row>
    <row r="149" spans="1:14" s="11" customFormat="1" x14ac:dyDescent="0.2">
      <c r="A149" s="234" t="s">
        <v>159</v>
      </c>
      <c r="B149" s="231" t="s">
        <v>479</v>
      </c>
      <c r="C149" s="129" t="s">
        <v>468</v>
      </c>
      <c r="D149" s="239">
        <v>0</v>
      </c>
      <c r="E149" s="171">
        <v>10000</v>
      </c>
      <c r="F149" s="105"/>
      <c r="G149" s="54"/>
      <c r="H149" s="54"/>
      <c r="I149" s="54"/>
      <c r="J149" s="25"/>
      <c r="K149" s="25"/>
      <c r="L149" s="25"/>
      <c r="M149" s="25"/>
      <c r="N149" s="25"/>
    </row>
    <row r="150" spans="1:14" s="11" customFormat="1" x14ac:dyDescent="0.2">
      <c r="A150" s="234" t="s">
        <v>160</v>
      </c>
      <c r="B150" s="233" t="s">
        <v>478</v>
      </c>
      <c r="C150" s="129" t="s">
        <v>469</v>
      </c>
      <c r="D150" s="239">
        <v>0</v>
      </c>
      <c r="E150" s="171">
        <v>126000</v>
      </c>
      <c r="F150" s="15"/>
      <c r="G150" s="25"/>
      <c r="H150" s="25"/>
      <c r="I150" s="25"/>
      <c r="J150" s="25"/>
      <c r="K150" s="25"/>
      <c r="L150" s="25"/>
      <c r="M150" s="25"/>
      <c r="N150" s="25"/>
    </row>
    <row r="151" spans="1:14" s="6" customFormat="1" ht="25.5" x14ac:dyDescent="0.2">
      <c r="A151" s="234" t="s">
        <v>161</v>
      </c>
      <c r="B151" s="226" t="s">
        <v>272</v>
      </c>
      <c r="C151" s="128" t="s">
        <v>274</v>
      </c>
      <c r="D151" s="239">
        <v>50000</v>
      </c>
      <c r="E151" s="162">
        <v>150000</v>
      </c>
      <c r="F151" s="15"/>
      <c r="G151" s="23"/>
      <c r="H151" s="23"/>
      <c r="I151" s="23"/>
      <c r="J151" s="23"/>
      <c r="K151" s="23"/>
      <c r="L151" s="23"/>
      <c r="M151" s="23"/>
      <c r="N151" s="23"/>
    </row>
    <row r="152" spans="1:14" s="6" customFormat="1" x14ac:dyDescent="0.2">
      <c r="A152" s="234" t="s">
        <v>162</v>
      </c>
      <c r="B152" s="226" t="s">
        <v>480</v>
      </c>
      <c r="C152" s="128" t="s">
        <v>470</v>
      </c>
      <c r="D152" s="243">
        <v>0</v>
      </c>
      <c r="E152" s="162">
        <v>30000</v>
      </c>
      <c r="F152" s="15"/>
      <c r="G152" s="23"/>
      <c r="H152" s="23"/>
      <c r="I152" s="23"/>
      <c r="J152" s="23"/>
      <c r="K152" s="23"/>
      <c r="L152" s="23"/>
      <c r="M152" s="23"/>
      <c r="N152" s="23"/>
    </row>
    <row r="153" spans="1:14" s="6" customFormat="1" x14ac:dyDescent="0.2">
      <c r="A153" s="234" t="s">
        <v>163</v>
      </c>
      <c r="B153" s="227" t="s">
        <v>481</v>
      </c>
      <c r="C153" s="128" t="s">
        <v>471</v>
      </c>
      <c r="D153" s="243">
        <v>0</v>
      </c>
      <c r="E153" s="162">
        <v>500000</v>
      </c>
      <c r="F153" s="15"/>
      <c r="G153" s="23"/>
      <c r="H153" s="23"/>
      <c r="I153" s="23"/>
      <c r="J153" s="23"/>
      <c r="K153" s="23"/>
      <c r="L153" s="23"/>
      <c r="M153" s="23"/>
      <c r="N153" s="23"/>
    </row>
    <row r="154" spans="1:14" s="5" customFormat="1" ht="25.5" x14ac:dyDescent="0.2">
      <c r="A154" s="234" t="s">
        <v>164</v>
      </c>
      <c r="B154" s="226" t="s">
        <v>272</v>
      </c>
      <c r="C154" s="128" t="s">
        <v>472</v>
      </c>
      <c r="D154" s="239">
        <v>80000</v>
      </c>
      <c r="E154" s="162">
        <v>200000</v>
      </c>
      <c r="F154" s="15"/>
      <c r="G154" s="27"/>
      <c r="H154" s="27"/>
      <c r="I154" s="27"/>
      <c r="J154" s="27"/>
      <c r="K154" s="27"/>
      <c r="L154" s="27"/>
      <c r="M154" s="27"/>
      <c r="N154" s="27"/>
    </row>
    <row r="155" spans="1:14" s="6" customFormat="1" x14ac:dyDescent="0.2">
      <c r="A155" s="234" t="s">
        <v>165</v>
      </c>
      <c r="B155" s="227" t="s">
        <v>497</v>
      </c>
      <c r="C155" s="128" t="s">
        <v>482</v>
      </c>
      <c r="D155" s="239">
        <v>30000</v>
      </c>
      <c r="E155" s="162">
        <v>112000</v>
      </c>
      <c r="F155" s="15"/>
      <c r="G155" s="23"/>
      <c r="H155" s="23"/>
      <c r="I155" s="23"/>
      <c r="J155" s="23"/>
      <c r="K155" s="23"/>
      <c r="L155" s="23"/>
      <c r="M155" s="23"/>
      <c r="N155" s="23"/>
    </row>
    <row r="156" spans="1:14" s="6" customFormat="1" x14ac:dyDescent="0.2">
      <c r="A156" s="234" t="s">
        <v>166</v>
      </c>
      <c r="B156" s="226" t="s">
        <v>503</v>
      </c>
      <c r="C156" s="128" t="s">
        <v>483</v>
      </c>
      <c r="D156" s="239">
        <v>0</v>
      </c>
      <c r="E156" s="162">
        <v>30000</v>
      </c>
      <c r="F156" s="15"/>
      <c r="G156" s="23"/>
      <c r="H156" s="23"/>
      <c r="I156" s="23"/>
      <c r="J156" s="23"/>
      <c r="K156" s="23"/>
      <c r="L156" s="23"/>
      <c r="M156" s="23"/>
      <c r="N156" s="23"/>
    </row>
    <row r="157" spans="1:14" s="6" customFormat="1" x14ac:dyDescent="0.2">
      <c r="A157" s="234" t="s">
        <v>167</v>
      </c>
      <c r="B157" s="226" t="s">
        <v>202</v>
      </c>
      <c r="C157" s="128" t="s">
        <v>484</v>
      </c>
      <c r="D157" s="239">
        <v>0</v>
      </c>
      <c r="E157" s="162">
        <v>73000</v>
      </c>
      <c r="F157" s="15"/>
      <c r="G157" s="23"/>
      <c r="H157" s="23"/>
      <c r="I157" s="23"/>
      <c r="J157" s="23"/>
      <c r="K157" s="23"/>
      <c r="L157" s="23"/>
      <c r="M157" s="23"/>
      <c r="N157" s="23"/>
    </row>
    <row r="158" spans="1:14" s="6" customFormat="1" x14ac:dyDescent="0.2">
      <c r="A158" s="234" t="s">
        <v>168</v>
      </c>
      <c r="B158" s="226" t="s">
        <v>245</v>
      </c>
      <c r="C158" s="128" t="s">
        <v>485</v>
      </c>
      <c r="D158" s="239">
        <v>0</v>
      </c>
      <c r="E158" s="162">
        <v>60000</v>
      </c>
      <c r="F158" s="15"/>
      <c r="G158" s="23"/>
      <c r="H158" s="23"/>
      <c r="I158" s="23"/>
      <c r="J158" s="23"/>
      <c r="K158" s="23"/>
      <c r="L158" s="23"/>
      <c r="M158" s="23"/>
      <c r="N158" s="23"/>
    </row>
    <row r="159" spans="1:14" s="6" customFormat="1" x14ac:dyDescent="0.2">
      <c r="A159" s="234" t="s">
        <v>169</v>
      </c>
      <c r="B159" s="227" t="s">
        <v>498</v>
      </c>
      <c r="C159" s="128" t="s">
        <v>486</v>
      </c>
      <c r="D159" s="239">
        <v>0</v>
      </c>
      <c r="E159" s="162">
        <v>122400</v>
      </c>
      <c r="F159" s="15"/>
      <c r="G159" s="23"/>
      <c r="H159" s="23"/>
      <c r="I159" s="23"/>
      <c r="J159" s="23"/>
      <c r="K159" s="23"/>
      <c r="L159" s="23"/>
      <c r="M159" s="23"/>
      <c r="N159" s="23"/>
    </row>
    <row r="160" spans="1:14" s="6" customFormat="1" ht="25.5" x14ac:dyDescent="0.2">
      <c r="A160" s="234" t="s">
        <v>170</v>
      </c>
      <c r="B160" s="226" t="s">
        <v>499</v>
      </c>
      <c r="C160" s="128" t="s">
        <v>487</v>
      </c>
      <c r="D160" s="239">
        <v>0</v>
      </c>
      <c r="E160" s="162">
        <v>190400</v>
      </c>
      <c r="F160" s="15"/>
      <c r="G160" s="23"/>
      <c r="H160" s="23"/>
      <c r="I160" s="23"/>
      <c r="J160" s="23"/>
      <c r="K160" s="23"/>
      <c r="L160" s="23"/>
      <c r="M160" s="23"/>
      <c r="N160" s="23"/>
    </row>
    <row r="161" spans="1:14" s="6" customFormat="1" x14ac:dyDescent="0.2">
      <c r="A161" s="234" t="s">
        <v>171</v>
      </c>
      <c r="B161" s="226" t="s">
        <v>500</v>
      </c>
      <c r="C161" s="128" t="s">
        <v>488</v>
      </c>
      <c r="D161" s="244">
        <v>30000</v>
      </c>
      <c r="E161" s="162">
        <v>30000</v>
      </c>
      <c r="F161" s="15"/>
      <c r="G161" s="23"/>
      <c r="H161" s="23"/>
      <c r="I161" s="23"/>
      <c r="J161" s="23"/>
      <c r="K161" s="23"/>
      <c r="L161" s="23"/>
      <c r="M161" s="23"/>
      <c r="N161" s="23"/>
    </row>
    <row r="162" spans="1:14" s="6" customFormat="1" ht="38.25" x14ac:dyDescent="0.2">
      <c r="A162" s="234" t="s">
        <v>172</v>
      </c>
      <c r="B162" s="226" t="s">
        <v>253</v>
      </c>
      <c r="C162" s="128" t="s">
        <v>489</v>
      </c>
      <c r="D162" s="239">
        <v>0</v>
      </c>
      <c r="E162" s="162">
        <v>60000</v>
      </c>
      <c r="F162" s="15"/>
      <c r="G162" s="23"/>
      <c r="H162" s="23"/>
      <c r="I162" s="23"/>
      <c r="J162" s="23"/>
      <c r="K162" s="23"/>
      <c r="L162" s="23"/>
      <c r="M162" s="23"/>
      <c r="N162" s="23"/>
    </row>
    <row r="163" spans="1:14" s="6" customFormat="1" x14ac:dyDescent="0.2">
      <c r="A163" s="234" t="s">
        <v>173</v>
      </c>
      <c r="B163" s="226" t="s">
        <v>195</v>
      </c>
      <c r="C163" s="128" t="s">
        <v>490</v>
      </c>
      <c r="D163" s="239">
        <v>50000</v>
      </c>
      <c r="E163" s="162">
        <v>150000</v>
      </c>
      <c r="F163" s="15"/>
      <c r="G163" s="23"/>
      <c r="H163" s="23"/>
      <c r="I163" s="23"/>
      <c r="J163" s="23"/>
      <c r="K163" s="23"/>
      <c r="L163" s="23"/>
      <c r="M163" s="23"/>
      <c r="N163" s="23"/>
    </row>
    <row r="164" spans="1:14" s="6" customFormat="1" x14ac:dyDescent="0.2">
      <c r="A164" s="234" t="s">
        <v>174</v>
      </c>
      <c r="B164" s="226" t="s">
        <v>270</v>
      </c>
      <c r="C164" s="128" t="s">
        <v>491</v>
      </c>
      <c r="D164" s="245">
        <v>0</v>
      </c>
      <c r="E164" s="162">
        <v>40000</v>
      </c>
      <c r="F164" s="15"/>
      <c r="G164" s="23"/>
      <c r="H164" s="23"/>
      <c r="I164" s="23"/>
      <c r="J164" s="23"/>
      <c r="K164" s="23"/>
      <c r="L164" s="23"/>
      <c r="M164" s="23"/>
      <c r="N164" s="23"/>
    </row>
    <row r="165" spans="1:14" s="6" customFormat="1" x14ac:dyDescent="0.2">
      <c r="A165" s="234" t="s">
        <v>175</v>
      </c>
      <c r="B165" s="226" t="s">
        <v>271</v>
      </c>
      <c r="C165" s="128" t="s">
        <v>492</v>
      </c>
      <c r="D165" s="239">
        <v>30000</v>
      </c>
      <c r="E165" s="162">
        <v>70000</v>
      </c>
      <c r="F165" s="15"/>
      <c r="G165" s="23"/>
      <c r="H165" s="23"/>
      <c r="I165" s="23"/>
      <c r="J165" s="23"/>
      <c r="K165" s="23"/>
      <c r="L165" s="23"/>
      <c r="M165" s="23"/>
      <c r="N165" s="23"/>
    </row>
    <row r="166" spans="1:14" s="6" customFormat="1" x14ac:dyDescent="0.2">
      <c r="A166" s="234" t="s">
        <v>176</v>
      </c>
      <c r="B166" s="226" t="s">
        <v>501</v>
      </c>
      <c r="C166" s="128" t="s">
        <v>493</v>
      </c>
      <c r="D166" s="239">
        <v>0</v>
      </c>
      <c r="E166" s="162">
        <v>44000</v>
      </c>
      <c r="F166" s="15"/>
      <c r="G166" s="23"/>
      <c r="H166" s="23"/>
      <c r="I166" s="23"/>
      <c r="J166" s="23"/>
      <c r="K166" s="23"/>
      <c r="L166" s="23"/>
      <c r="M166" s="23"/>
      <c r="N166" s="23"/>
    </row>
    <row r="167" spans="1:14" s="6" customFormat="1" x14ac:dyDescent="0.2">
      <c r="A167" s="234" t="s">
        <v>177</v>
      </c>
      <c r="B167" s="226" t="str">
        <f>$B$165</f>
        <v>Svaz Maďarů žijících v českých zemích, OJ Lovosice</v>
      </c>
      <c r="C167" s="128" t="s">
        <v>494</v>
      </c>
      <c r="D167" s="239">
        <v>0</v>
      </c>
      <c r="E167" s="162">
        <v>40000</v>
      </c>
      <c r="F167" s="15"/>
      <c r="G167" s="23"/>
      <c r="H167" s="23"/>
      <c r="I167" s="23"/>
      <c r="J167" s="23"/>
      <c r="K167" s="23"/>
      <c r="L167" s="23"/>
      <c r="M167" s="23"/>
      <c r="N167" s="23"/>
    </row>
    <row r="168" spans="1:14" s="6" customFormat="1" ht="25.5" x14ac:dyDescent="0.2">
      <c r="A168" s="234" t="s">
        <v>214</v>
      </c>
      <c r="B168" s="226" t="s">
        <v>502</v>
      </c>
      <c r="C168" s="128" t="s">
        <v>495</v>
      </c>
      <c r="D168" s="239">
        <v>0</v>
      </c>
      <c r="E168" s="162">
        <v>150000</v>
      </c>
      <c r="F168" s="15"/>
      <c r="G168" s="23"/>
      <c r="H168" s="23"/>
      <c r="I168" s="23"/>
      <c r="J168" s="23"/>
      <c r="K168" s="23"/>
      <c r="L168" s="23"/>
      <c r="M168" s="23"/>
      <c r="N168" s="23"/>
    </row>
    <row r="169" spans="1:14" s="6" customFormat="1" ht="25.5" x14ac:dyDescent="0.2">
      <c r="A169" s="234" t="s">
        <v>213</v>
      </c>
      <c r="B169" s="226" t="s">
        <v>502</v>
      </c>
      <c r="C169" s="128" t="s">
        <v>496</v>
      </c>
      <c r="D169" s="239">
        <v>0</v>
      </c>
      <c r="E169" s="162">
        <v>200000</v>
      </c>
      <c r="F169" s="15"/>
      <c r="G169" s="23"/>
      <c r="H169" s="23"/>
      <c r="I169" s="23"/>
      <c r="J169" s="23"/>
      <c r="K169" s="23"/>
      <c r="L169" s="23"/>
      <c r="M169" s="23"/>
      <c r="N169" s="23"/>
    </row>
    <row r="170" spans="1:14" s="6" customFormat="1" ht="25.5" x14ac:dyDescent="0.2">
      <c r="A170" s="234" t="s">
        <v>212</v>
      </c>
      <c r="B170" s="226" t="s">
        <v>513</v>
      </c>
      <c r="C170" s="128" t="s">
        <v>504</v>
      </c>
      <c r="D170" s="239">
        <v>0</v>
      </c>
      <c r="E170" s="162">
        <v>145851</v>
      </c>
      <c r="F170" s="15"/>
      <c r="G170" s="23"/>
      <c r="H170" s="23"/>
      <c r="I170" s="23"/>
      <c r="J170" s="23"/>
      <c r="K170" s="23"/>
      <c r="L170" s="23"/>
      <c r="M170" s="23"/>
      <c r="N170" s="23"/>
    </row>
    <row r="171" spans="1:14" s="6" customFormat="1" x14ac:dyDescent="0.2">
      <c r="A171" s="234" t="s">
        <v>211</v>
      </c>
      <c r="B171" s="226" t="s">
        <v>514</v>
      </c>
      <c r="C171" s="128" t="s">
        <v>505</v>
      </c>
      <c r="D171" s="239">
        <v>0</v>
      </c>
      <c r="E171" s="162">
        <v>130800</v>
      </c>
      <c r="F171" s="15"/>
      <c r="G171" s="23"/>
      <c r="H171" s="23"/>
      <c r="I171" s="23"/>
      <c r="J171" s="23"/>
      <c r="K171" s="23"/>
      <c r="L171" s="23"/>
      <c r="M171" s="23"/>
      <c r="N171" s="23"/>
    </row>
    <row r="172" spans="1:14" s="6" customFormat="1" x14ac:dyDescent="0.2">
      <c r="A172" s="234" t="s">
        <v>210</v>
      </c>
      <c r="B172" s="226" t="s">
        <v>515</v>
      </c>
      <c r="C172" s="128" t="s">
        <v>506</v>
      </c>
      <c r="D172" s="239">
        <v>0</v>
      </c>
      <c r="E172" s="162">
        <v>150000</v>
      </c>
      <c r="F172" s="15"/>
      <c r="G172" s="23"/>
      <c r="H172" s="23"/>
      <c r="I172" s="23"/>
      <c r="J172" s="23"/>
      <c r="K172" s="23"/>
      <c r="L172" s="23"/>
      <c r="M172" s="23"/>
      <c r="N172" s="23"/>
    </row>
    <row r="173" spans="1:14" s="6" customFormat="1" ht="25.5" x14ac:dyDescent="0.2">
      <c r="A173" s="234" t="s">
        <v>209</v>
      </c>
      <c r="B173" s="226" t="s">
        <v>516</v>
      </c>
      <c r="C173" s="128" t="s">
        <v>507</v>
      </c>
      <c r="D173" s="239">
        <v>0</v>
      </c>
      <c r="E173" s="162">
        <v>115000</v>
      </c>
      <c r="F173" s="15"/>
      <c r="G173" s="23"/>
      <c r="H173" s="23"/>
      <c r="I173" s="23"/>
      <c r="J173" s="23"/>
      <c r="K173" s="23"/>
      <c r="L173" s="23"/>
      <c r="M173" s="23"/>
      <c r="N173" s="23"/>
    </row>
    <row r="174" spans="1:14" s="6" customFormat="1" x14ac:dyDescent="0.2">
      <c r="A174" s="234" t="s">
        <v>208</v>
      </c>
      <c r="B174" s="226" t="s">
        <v>518</v>
      </c>
      <c r="C174" s="128" t="s">
        <v>508</v>
      </c>
      <c r="D174" s="239">
        <v>0</v>
      </c>
      <c r="E174" s="162">
        <v>136500</v>
      </c>
      <c r="F174" s="15"/>
      <c r="G174" s="23"/>
      <c r="H174" s="23"/>
      <c r="I174" s="23"/>
      <c r="J174" s="23"/>
      <c r="K174" s="23"/>
      <c r="L174" s="23"/>
      <c r="M174" s="23"/>
      <c r="N174" s="23"/>
    </row>
    <row r="175" spans="1:14" s="6" customFormat="1" ht="25.5" x14ac:dyDescent="0.2">
      <c r="A175" s="234" t="s">
        <v>207</v>
      </c>
      <c r="B175" s="226" t="s">
        <v>255</v>
      </c>
      <c r="C175" s="128" t="s">
        <v>509</v>
      </c>
      <c r="D175" s="239">
        <v>30000</v>
      </c>
      <c r="E175" s="162">
        <v>60000</v>
      </c>
      <c r="F175" s="15"/>
      <c r="G175" s="23"/>
      <c r="H175" s="23"/>
      <c r="I175" s="23"/>
      <c r="J175" s="23"/>
      <c r="K175" s="23"/>
      <c r="L175" s="23"/>
      <c r="M175" s="23"/>
      <c r="N175" s="23"/>
    </row>
    <row r="176" spans="1:14" s="6" customFormat="1" ht="25.5" x14ac:dyDescent="0.2">
      <c r="A176" s="234" t="s">
        <v>206</v>
      </c>
      <c r="B176" s="226" t="s">
        <v>255</v>
      </c>
      <c r="C176" s="128" t="s">
        <v>510</v>
      </c>
      <c r="D176" s="239">
        <v>0</v>
      </c>
      <c r="E176" s="162">
        <v>60000</v>
      </c>
      <c r="F176" s="15"/>
      <c r="G176" s="23"/>
      <c r="H176" s="23"/>
      <c r="I176" s="23"/>
      <c r="J176" s="23"/>
      <c r="K176" s="23"/>
      <c r="L176" s="23"/>
      <c r="M176" s="23"/>
      <c r="N176" s="23"/>
    </row>
    <row r="177" spans="1:14" s="6" customFormat="1" x14ac:dyDescent="0.2">
      <c r="A177" s="234" t="s">
        <v>205</v>
      </c>
      <c r="B177" s="226" t="s">
        <v>517</v>
      </c>
      <c r="C177" s="128" t="s">
        <v>236</v>
      </c>
      <c r="D177" s="239">
        <v>30000</v>
      </c>
      <c r="E177" s="162">
        <v>50000</v>
      </c>
      <c r="F177" s="15"/>
      <c r="G177" s="23"/>
      <c r="H177" s="23"/>
      <c r="I177" s="23"/>
      <c r="J177" s="23"/>
      <c r="K177" s="23"/>
      <c r="L177" s="23"/>
      <c r="M177" s="23"/>
      <c r="N177" s="23"/>
    </row>
    <row r="178" spans="1:14" s="6" customFormat="1" x14ac:dyDescent="0.2">
      <c r="A178" s="234" t="s">
        <v>204</v>
      </c>
      <c r="B178" s="226" t="s">
        <v>279</v>
      </c>
      <c r="C178" s="128" t="s">
        <v>511</v>
      </c>
      <c r="D178" s="239">
        <v>0</v>
      </c>
      <c r="E178" s="162">
        <v>45000</v>
      </c>
      <c r="F178" s="105"/>
      <c r="G178" s="23"/>
      <c r="H178" s="23"/>
      <c r="I178" s="23"/>
      <c r="J178" s="23"/>
      <c r="K178" s="23"/>
      <c r="L178" s="23"/>
      <c r="M178" s="23"/>
      <c r="N178" s="23"/>
    </row>
    <row r="179" spans="1:14" s="6" customFormat="1" x14ac:dyDescent="0.2">
      <c r="A179" s="234" t="s">
        <v>215</v>
      </c>
      <c r="B179" s="226" t="s">
        <v>517</v>
      </c>
      <c r="C179" s="128" t="s">
        <v>512</v>
      </c>
      <c r="D179" s="239">
        <v>0</v>
      </c>
      <c r="E179" s="162">
        <v>42000</v>
      </c>
      <c r="F179" s="15"/>
      <c r="G179" s="23"/>
      <c r="H179" s="23"/>
      <c r="I179" s="23"/>
      <c r="J179" s="23"/>
      <c r="K179" s="23"/>
      <c r="L179" s="23"/>
      <c r="M179" s="23"/>
      <c r="N179" s="23"/>
    </row>
    <row r="180" spans="1:14" s="6" customFormat="1" x14ac:dyDescent="0.2">
      <c r="A180" s="234" t="s">
        <v>216</v>
      </c>
      <c r="B180" s="227" t="s">
        <v>220</v>
      </c>
      <c r="C180" s="128" t="s">
        <v>522</v>
      </c>
      <c r="D180" s="239">
        <v>0</v>
      </c>
      <c r="E180" s="162">
        <v>200000</v>
      </c>
      <c r="F180" s="15"/>
      <c r="G180" s="23"/>
      <c r="H180" s="23"/>
      <c r="I180" s="23"/>
      <c r="J180" s="23"/>
      <c r="K180" s="23"/>
      <c r="L180" s="23"/>
      <c r="M180" s="23"/>
      <c r="N180" s="23"/>
    </row>
    <row r="181" spans="1:14" s="6" customFormat="1" x14ac:dyDescent="0.2">
      <c r="A181" s="234" t="s">
        <v>217</v>
      </c>
      <c r="B181" s="227" t="s">
        <v>220</v>
      </c>
      <c r="C181" s="128" t="s">
        <v>523</v>
      </c>
      <c r="D181" s="239">
        <v>60000</v>
      </c>
      <c r="E181" s="162">
        <v>60000</v>
      </c>
      <c r="F181" s="15"/>
      <c r="G181" s="23"/>
      <c r="H181" s="23"/>
      <c r="I181" s="23"/>
      <c r="J181" s="23"/>
      <c r="K181" s="23"/>
      <c r="L181" s="23"/>
      <c r="M181" s="23"/>
      <c r="N181" s="23"/>
    </row>
    <row r="182" spans="1:14" s="6" customFormat="1" ht="25.5" x14ac:dyDescent="0.2">
      <c r="A182" s="234" t="s">
        <v>218</v>
      </c>
      <c r="B182" s="226" t="s">
        <v>520</v>
      </c>
      <c r="C182" s="128" t="s">
        <v>521</v>
      </c>
      <c r="D182" s="239">
        <v>30000</v>
      </c>
      <c r="E182" s="162">
        <v>30000</v>
      </c>
      <c r="F182" s="46"/>
      <c r="G182" s="160"/>
      <c r="H182" s="160"/>
      <c r="I182" s="160"/>
      <c r="J182" s="160"/>
      <c r="K182" s="160"/>
      <c r="L182" s="160"/>
      <c r="M182" s="23"/>
      <c r="N182" s="23"/>
    </row>
    <row r="183" spans="1:14" s="6" customFormat="1" x14ac:dyDescent="0.2">
      <c r="A183" s="234" t="s">
        <v>219</v>
      </c>
      <c r="B183" s="232" t="s">
        <v>222</v>
      </c>
      <c r="C183" s="145" t="s">
        <v>519</v>
      </c>
      <c r="D183" s="239">
        <v>0</v>
      </c>
      <c r="E183" s="162">
        <v>191000</v>
      </c>
      <c r="F183" s="15"/>
      <c r="G183" s="23"/>
      <c r="H183" s="23"/>
      <c r="I183" s="23"/>
      <c r="J183" s="23"/>
      <c r="K183" s="23"/>
      <c r="L183" s="23"/>
      <c r="M183" s="23"/>
      <c r="N183" s="23"/>
    </row>
    <row r="184" spans="1:14" x14ac:dyDescent="0.2">
      <c r="A184" s="76"/>
      <c r="D184" s="95">
        <f>SUM(D6:D183)</f>
        <v>3000000</v>
      </c>
      <c r="E184" s="99">
        <f>SUM(E6:E183)</f>
        <v>15996279</v>
      </c>
      <c r="F184" s="43"/>
    </row>
    <row r="185" spans="1:14" x14ac:dyDescent="0.2">
      <c r="B185" s="247" t="s">
        <v>529</v>
      </c>
    </row>
    <row r="186" spans="1:14" x14ac:dyDescent="0.2">
      <c r="B186" s="248" t="s">
        <v>530</v>
      </c>
    </row>
    <row r="187" spans="1:14" x14ac:dyDescent="0.2">
      <c r="B187" s="249" t="s">
        <v>531</v>
      </c>
    </row>
    <row r="188" spans="1:14" x14ac:dyDescent="0.2">
      <c r="C188" s="250"/>
    </row>
    <row r="190" spans="1:14" x14ac:dyDescent="0.2">
      <c r="A190" s="43"/>
    </row>
    <row r="191" spans="1:14" x14ac:dyDescent="0.2">
      <c r="A191" s="43"/>
    </row>
    <row r="196" spans="1:19" s="33" customFormat="1" x14ac:dyDescent="0.2">
      <c r="A196"/>
      <c r="B196"/>
      <c r="E196" s="1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</row>
    <row r="197" spans="1:19" s="33" customFormat="1" x14ac:dyDescent="0.2">
      <c r="A197"/>
      <c r="B197"/>
      <c r="E197" s="1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</row>
    <row r="198" spans="1:19" s="33" customFormat="1" x14ac:dyDescent="0.2">
      <c r="A198"/>
      <c r="B198"/>
      <c r="E198" s="1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</row>
    <row r="199" spans="1:19" s="33" customFormat="1" x14ac:dyDescent="0.2">
      <c r="A199"/>
      <c r="B199"/>
      <c r="E199" s="1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</row>
    <row r="200" spans="1:19" s="33" customFormat="1" x14ac:dyDescent="0.2">
      <c r="A200"/>
      <c r="B200"/>
      <c r="E200" s="1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</row>
    <row r="201" spans="1:19" s="33" customFormat="1" x14ac:dyDescent="0.2">
      <c r="A201"/>
      <c r="B201"/>
      <c r="E201" s="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</row>
    <row r="202" spans="1:19" s="33" customFormat="1" x14ac:dyDescent="0.2">
      <c r="A202"/>
      <c r="B202"/>
      <c r="E202" s="1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</row>
    <row r="203" spans="1:19" s="33" customFormat="1" x14ac:dyDescent="0.2">
      <c r="A203"/>
      <c r="B203"/>
      <c r="E203" s="1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1:19" s="33" customFormat="1" x14ac:dyDescent="0.2">
      <c r="A204"/>
      <c r="B204"/>
      <c r="E204" s="1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1:19" s="33" customFormat="1" x14ac:dyDescent="0.2">
      <c r="A205"/>
      <c r="B205"/>
      <c r="E205" s="1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1:19" s="33" customFormat="1" x14ac:dyDescent="0.2">
      <c r="A206"/>
      <c r="B206"/>
      <c r="E206" s="1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1:19" s="33" customFormat="1" x14ac:dyDescent="0.2">
      <c r="A207"/>
      <c r="B207"/>
      <c r="E207" s="1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1:19" s="33" customFormat="1" x14ac:dyDescent="0.2">
      <c r="A208"/>
      <c r="B208"/>
      <c r="E208" s="1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</row>
    <row r="209" spans="1:19" s="33" customFormat="1" x14ac:dyDescent="0.2">
      <c r="A209"/>
      <c r="B209"/>
      <c r="E209" s="1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</row>
    <row r="210" spans="1:19" s="33" customFormat="1" x14ac:dyDescent="0.2">
      <c r="A210"/>
      <c r="B210"/>
      <c r="E210" s="1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</row>
    <row r="211" spans="1:19" s="33" customFormat="1" x14ac:dyDescent="0.2">
      <c r="A211"/>
      <c r="B211"/>
      <c r="E211" s="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</row>
    <row r="212" spans="1:19" s="33" customFormat="1" x14ac:dyDescent="0.2">
      <c r="A212"/>
      <c r="B212"/>
      <c r="E212" s="1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</row>
    <row r="213" spans="1:19" s="33" customFormat="1" x14ac:dyDescent="0.2">
      <c r="A213"/>
      <c r="B213"/>
      <c r="E213" s="1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</row>
    <row r="214" spans="1:19" s="33" customFormat="1" x14ac:dyDescent="0.2">
      <c r="A214"/>
      <c r="B214"/>
      <c r="E214" s="1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</row>
    <row r="215" spans="1:19" s="33" customFormat="1" x14ac:dyDescent="0.2">
      <c r="A215"/>
      <c r="B215"/>
      <c r="E215" s="1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</row>
    <row r="216" spans="1:19" s="33" customFormat="1" x14ac:dyDescent="0.2">
      <c r="A216"/>
      <c r="B216"/>
      <c r="E216" s="1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</row>
    <row r="217" spans="1:19" s="33" customFormat="1" x14ac:dyDescent="0.2">
      <c r="A217"/>
      <c r="B217"/>
      <c r="E217" s="1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</row>
    <row r="218" spans="1:19" s="33" customFormat="1" x14ac:dyDescent="0.2">
      <c r="A218"/>
      <c r="B218"/>
      <c r="E218" s="1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</row>
    <row r="219" spans="1:19" s="33" customFormat="1" x14ac:dyDescent="0.2">
      <c r="A219"/>
      <c r="B219"/>
      <c r="E219" s="1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</row>
    <row r="220" spans="1:19" s="33" customFormat="1" x14ac:dyDescent="0.2">
      <c r="A220"/>
      <c r="B220"/>
      <c r="E220" s="1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</row>
    <row r="221" spans="1:19" s="33" customFormat="1" x14ac:dyDescent="0.2">
      <c r="A221"/>
      <c r="B221"/>
      <c r="E221" s="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</row>
    <row r="222" spans="1:19" s="33" customFormat="1" x14ac:dyDescent="0.2">
      <c r="A222"/>
      <c r="B222"/>
      <c r="E222" s="1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</row>
    <row r="223" spans="1:19" s="33" customFormat="1" x14ac:dyDescent="0.2">
      <c r="A223"/>
      <c r="B223"/>
      <c r="E223" s="1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</row>
    <row r="224" spans="1:19" s="33" customFormat="1" x14ac:dyDescent="0.2">
      <c r="A224"/>
      <c r="B224"/>
      <c r="E224" s="1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</row>
    <row r="225" spans="1:19" s="33" customFormat="1" x14ac:dyDescent="0.2">
      <c r="A225"/>
      <c r="B225"/>
      <c r="E225" s="1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</row>
    <row r="226" spans="1:19" s="33" customFormat="1" x14ac:dyDescent="0.2">
      <c r="A226"/>
      <c r="B226"/>
      <c r="E226" s="1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</row>
    <row r="227" spans="1:19" s="33" customFormat="1" x14ac:dyDescent="0.2">
      <c r="A227"/>
      <c r="B227"/>
      <c r="E227" s="1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</row>
    <row r="228" spans="1:19" s="33" customFormat="1" x14ac:dyDescent="0.2">
      <c r="A228"/>
      <c r="B228"/>
      <c r="E228" s="1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</row>
    <row r="229" spans="1:19" s="33" customFormat="1" x14ac:dyDescent="0.2">
      <c r="A229"/>
      <c r="B229"/>
      <c r="E229" s="1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</row>
    <row r="230" spans="1:19" s="33" customFormat="1" x14ac:dyDescent="0.2">
      <c r="A230"/>
      <c r="B230"/>
      <c r="E230" s="1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</row>
    <row r="231" spans="1:19" s="33" customFormat="1" x14ac:dyDescent="0.2">
      <c r="A231"/>
      <c r="B231"/>
      <c r="E231" s="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</row>
    <row r="232" spans="1:19" s="33" customFormat="1" x14ac:dyDescent="0.2">
      <c r="A232"/>
      <c r="B232"/>
      <c r="E232" s="1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</row>
    <row r="233" spans="1:19" s="33" customFormat="1" x14ac:dyDescent="0.2">
      <c r="A233"/>
      <c r="B233"/>
      <c r="E233" s="1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</row>
    <row r="234" spans="1:19" s="33" customFormat="1" x14ac:dyDescent="0.2">
      <c r="A234"/>
      <c r="B234"/>
      <c r="E234" s="1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</row>
    <row r="235" spans="1:19" s="33" customFormat="1" x14ac:dyDescent="0.2">
      <c r="A235"/>
      <c r="B235"/>
      <c r="E235" s="1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</row>
    <row r="236" spans="1:19" s="33" customFormat="1" x14ac:dyDescent="0.2">
      <c r="A236"/>
      <c r="B236"/>
      <c r="E236" s="1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</row>
    <row r="237" spans="1:19" s="33" customFormat="1" x14ac:dyDescent="0.2">
      <c r="A237"/>
      <c r="B237"/>
      <c r="E237" s="1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</row>
    <row r="238" spans="1:19" s="33" customFormat="1" x14ac:dyDescent="0.2">
      <c r="A238"/>
      <c r="B238"/>
      <c r="E238" s="1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</row>
    <row r="239" spans="1:19" s="33" customFormat="1" x14ac:dyDescent="0.2">
      <c r="A239"/>
      <c r="B239"/>
      <c r="E239" s="1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</row>
    <row r="240" spans="1:19" s="33" customFormat="1" x14ac:dyDescent="0.2">
      <c r="A240"/>
      <c r="B240"/>
      <c r="E240" s="1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</row>
    <row r="241" spans="1:19" s="33" customFormat="1" x14ac:dyDescent="0.2">
      <c r="A241"/>
      <c r="B241"/>
      <c r="E241" s="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</row>
    <row r="242" spans="1:19" s="33" customFormat="1" x14ac:dyDescent="0.2">
      <c r="A242"/>
      <c r="B242"/>
      <c r="E242" s="1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</row>
    <row r="243" spans="1:19" s="33" customFormat="1" x14ac:dyDescent="0.2">
      <c r="A243"/>
      <c r="B243"/>
      <c r="E243" s="1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</row>
    <row r="244" spans="1:19" s="33" customFormat="1" x14ac:dyDescent="0.2">
      <c r="A244"/>
      <c r="B244"/>
      <c r="E244" s="1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</row>
    <row r="245" spans="1:19" s="33" customFormat="1" x14ac:dyDescent="0.2">
      <c r="A245"/>
      <c r="B245"/>
      <c r="E245" s="1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</row>
    <row r="246" spans="1:19" s="33" customFormat="1" x14ac:dyDescent="0.2">
      <c r="A246"/>
      <c r="B246"/>
      <c r="E246" s="1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</row>
    <row r="247" spans="1:19" s="33" customFormat="1" x14ac:dyDescent="0.2">
      <c r="A247"/>
      <c r="B247"/>
      <c r="E247" s="1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</row>
    <row r="248" spans="1:19" s="33" customFormat="1" x14ac:dyDescent="0.2">
      <c r="A248"/>
      <c r="B248"/>
      <c r="E248" s="1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</row>
    <row r="249" spans="1:19" s="33" customFormat="1" x14ac:dyDescent="0.2">
      <c r="A249"/>
      <c r="B249"/>
      <c r="E249" s="1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</row>
    <row r="250" spans="1:19" s="33" customFormat="1" x14ac:dyDescent="0.2">
      <c r="A250"/>
      <c r="B250"/>
      <c r="E250" s="1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</row>
    <row r="251" spans="1:19" s="33" customFormat="1" x14ac:dyDescent="0.2">
      <c r="A251"/>
      <c r="B251"/>
      <c r="E251" s="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</row>
    <row r="252" spans="1:19" s="33" customFormat="1" x14ac:dyDescent="0.2">
      <c r="A252"/>
      <c r="B252"/>
      <c r="E252" s="1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</row>
    <row r="253" spans="1:19" s="33" customFormat="1" x14ac:dyDescent="0.2">
      <c r="A253"/>
      <c r="B253"/>
      <c r="E253" s="1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</row>
    <row r="254" spans="1:19" s="33" customFormat="1" x14ac:dyDescent="0.2">
      <c r="A254"/>
      <c r="B254"/>
      <c r="E254" s="1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</row>
    <row r="255" spans="1:19" s="33" customFormat="1" x14ac:dyDescent="0.2">
      <c r="A255"/>
      <c r="B255"/>
      <c r="E255" s="1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</row>
    <row r="256" spans="1:19" s="33" customFormat="1" x14ac:dyDescent="0.2">
      <c r="A256"/>
      <c r="B256"/>
      <c r="E256" s="1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</row>
    <row r="257" spans="1:19" s="33" customFormat="1" x14ac:dyDescent="0.2">
      <c r="A257"/>
      <c r="B257"/>
      <c r="E257" s="1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</row>
    <row r="258" spans="1:19" s="33" customFormat="1" x14ac:dyDescent="0.2">
      <c r="A258"/>
      <c r="B258"/>
      <c r="E258" s="1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</row>
    <row r="259" spans="1:19" s="33" customFormat="1" x14ac:dyDescent="0.2">
      <c r="A259"/>
      <c r="B259"/>
      <c r="E259" s="1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</row>
    <row r="260" spans="1:19" s="33" customFormat="1" x14ac:dyDescent="0.2">
      <c r="A260"/>
      <c r="B260"/>
      <c r="E260" s="1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</row>
    <row r="261" spans="1:19" s="33" customFormat="1" x14ac:dyDescent="0.2">
      <c r="A261"/>
      <c r="B261"/>
      <c r="E261" s="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</row>
    <row r="262" spans="1:19" s="33" customFormat="1" x14ac:dyDescent="0.2">
      <c r="A262"/>
      <c r="B262"/>
      <c r="E262" s="1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</row>
    <row r="263" spans="1:19" s="33" customFormat="1" x14ac:dyDescent="0.2">
      <c r="A263"/>
      <c r="B263"/>
      <c r="E263" s="1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</row>
    <row r="264" spans="1:19" s="33" customFormat="1" x14ac:dyDescent="0.2">
      <c r="A264"/>
      <c r="B264"/>
      <c r="E264" s="1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</row>
    <row r="265" spans="1:19" s="33" customFormat="1" x14ac:dyDescent="0.2">
      <c r="A265"/>
      <c r="B265"/>
      <c r="E265" s="1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</row>
    <row r="266" spans="1:19" s="33" customFormat="1" x14ac:dyDescent="0.2">
      <c r="A266"/>
      <c r="B266"/>
      <c r="E266" s="1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</row>
    <row r="267" spans="1:19" s="33" customFormat="1" x14ac:dyDescent="0.2">
      <c r="A267"/>
      <c r="B267"/>
      <c r="E267" s="1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</row>
    <row r="268" spans="1:19" s="33" customFormat="1" x14ac:dyDescent="0.2">
      <c r="A268"/>
      <c r="B268"/>
      <c r="E268" s="1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</row>
    <row r="269" spans="1:19" s="33" customFormat="1" x14ac:dyDescent="0.2">
      <c r="A269"/>
      <c r="B269"/>
      <c r="E269" s="1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</row>
    <row r="270" spans="1:19" s="33" customFormat="1" x14ac:dyDescent="0.2">
      <c r="A270"/>
      <c r="B270"/>
      <c r="E270" s="1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</row>
    <row r="271" spans="1:19" s="33" customFormat="1" x14ac:dyDescent="0.2">
      <c r="A271"/>
      <c r="B271"/>
      <c r="E271" s="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</row>
    <row r="272" spans="1:19" s="33" customFormat="1" x14ac:dyDescent="0.2">
      <c r="A272"/>
      <c r="B272"/>
      <c r="E272" s="1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</row>
    <row r="273" spans="1:19" s="33" customFormat="1" x14ac:dyDescent="0.2">
      <c r="A273"/>
      <c r="B273"/>
      <c r="E273" s="1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</row>
    <row r="274" spans="1:19" x14ac:dyDescent="0.2">
      <c r="B274"/>
    </row>
    <row r="275" spans="1:19" x14ac:dyDescent="0.2">
      <c r="B275"/>
    </row>
    <row r="276" spans="1:19" x14ac:dyDescent="0.2">
      <c r="B276"/>
    </row>
    <row r="277" spans="1:19" x14ac:dyDescent="0.2">
      <c r="B277"/>
    </row>
    <row r="278" spans="1:19" x14ac:dyDescent="0.2">
      <c r="B278"/>
    </row>
    <row r="279" spans="1:19" x14ac:dyDescent="0.2">
      <c r="B279"/>
    </row>
    <row r="280" spans="1:19" x14ac:dyDescent="0.2">
      <c r="B280"/>
    </row>
    <row r="281" spans="1:19" x14ac:dyDescent="0.2">
      <c r="B281"/>
      <c r="E281"/>
    </row>
    <row r="282" spans="1:19" x14ac:dyDescent="0.2">
      <c r="B282"/>
      <c r="E282"/>
    </row>
    <row r="283" spans="1:19" x14ac:dyDescent="0.2">
      <c r="B283"/>
      <c r="E283"/>
    </row>
    <row r="284" spans="1:19" x14ac:dyDescent="0.2">
      <c r="B284"/>
      <c r="E284"/>
    </row>
    <row r="285" spans="1:19" x14ac:dyDescent="0.2">
      <c r="B285"/>
      <c r="E285"/>
    </row>
    <row r="286" spans="1:19" x14ac:dyDescent="0.2">
      <c r="B286"/>
      <c r="E286"/>
    </row>
    <row r="287" spans="1:19" x14ac:dyDescent="0.2">
      <c r="B287"/>
      <c r="E287"/>
    </row>
    <row r="288" spans="1:19" x14ac:dyDescent="0.2">
      <c r="B288"/>
      <c r="E288"/>
    </row>
    <row r="289" spans="2:5" x14ac:dyDescent="0.2">
      <c r="B289"/>
      <c r="E289"/>
    </row>
    <row r="290" spans="2:5" x14ac:dyDescent="0.2">
      <c r="B290"/>
      <c r="E290"/>
    </row>
    <row r="291" spans="2:5" x14ac:dyDescent="0.2">
      <c r="B291"/>
      <c r="E291"/>
    </row>
    <row r="292" spans="2:5" x14ac:dyDescent="0.2">
      <c r="B292"/>
      <c r="E292"/>
    </row>
    <row r="293" spans="2:5" x14ac:dyDescent="0.2">
      <c r="B293"/>
      <c r="E293"/>
    </row>
    <row r="294" spans="2:5" x14ac:dyDescent="0.2">
      <c r="B294"/>
      <c r="E294"/>
    </row>
    <row r="295" spans="2:5" x14ac:dyDescent="0.2">
      <c r="B295"/>
      <c r="E295"/>
    </row>
    <row r="296" spans="2:5" x14ac:dyDescent="0.2">
      <c r="B296"/>
      <c r="E296"/>
    </row>
    <row r="297" spans="2:5" x14ac:dyDescent="0.2">
      <c r="B297"/>
      <c r="E297"/>
    </row>
    <row r="298" spans="2:5" x14ac:dyDescent="0.2">
      <c r="B298"/>
      <c r="E298"/>
    </row>
    <row r="299" spans="2:5" x14ac:dyDescent="0.2">
      <c r="B299"/>
      <c r="E299"/>
    </row>
    <row r="300" spans="2:5" x14ac:dyDescent="0.2">
      <c r="B300"/>
      <c r="E300"/>
    </row>
    <row r="301" spans="2:5" x14ac:dyDescent="0.2">
      <c r="B301"/>
      <c r="E301"/>
    </row>
    <row r="302" spans="2:5" x14ac:dyDescent="0.2">
      <c r="B302"/>
      <c r="E302"/>
    </row>
    <row r="303" spans="2:5" x14ac:dyDescent="0.2">
      <c r="B303"/>
      <c r="E303"/>
    </row>
    <row r="304" spans="2:5" x14ac:dyDescent="0.2">
      <c r="B304"/>
      <c r="E304"/>
    </row>
    <row r="305" spans="1:19" x14ac:dyDescent="0.2">
      <c r="B305"/>
      <c r="E305"/>
    </row>
    <row r="306" spans="1:19" s="1" customFormat="1" x14ac:dyDescent="0.2">
      <c r="A306"/>
      <c r="B306"/>
      <c r="C306" s="33"/>
      <c r="D306" s="33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</row>
    <row r="307" spans="1:19" s="1" customFormat="1" x14ac:dyDescent="0.2">
      <c r="A307"/>
      <c r="B307"/>
      <c r="C307" s="33"/>
      <c r="D307" s="33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</row>
    <row r="308" spans="1:19" s="1" customFormat="1" x14ac:dyDescent="0.2">
      <c r="A308"/>
      <c r="B308"/>
      <c r="C308" s="33"/>
      <c r="D308" s="33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</row>
    <row r="309" spans="1:19" s="1" customFormat="1" x14ac:dyDescent="0.2">
      <c r="A309"/>
      <c r="B309"/>
      <c r="C309" s="33"/>
      <c r="D309" s="33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</row>
    <row r="310" spans="1:19" s="1" customFormat="1" x14ac:dyDescent="0.2">
      <c r="A310"/>
      <c r="D310" s="33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</row>
    <row r="311" spans="1:19" s="1" customFormat="1" x14ac:dyDescent="0.2">
      <c r="A311"/>
      <c r="D311" s="33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</row>
    <row r="312" spans="1:19" s="1" customFormat="1" x14ac:dyDescent="0.2">
      <c r="A312"/>
      <c r="D312" s="33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</row>
    <row r="313" spans="1:19" s="1" customFormat="1" x14ac:dyDescent="0.2">
      <c r="A313"/>
      <c r="D313" s="3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</row>
    <row r="314" spans="1:19" s="1" customFormat="1" x14ac:dyDescent="0.2">
      <c r="A314"/>
      <c r="D314" s="33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</row>
    <row r="315" spans="1:19" s="1" customFormat="1" x14ac:dyDescent="0.2">
      <c r="A315"/>
      <c r="D315" s="33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</row>
    <row r="316" spans="1:19" s="1" customFormat="1" x14ac:dyDescent="0.2">
      <c r="A316"/>
      <c r="D316" s="33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</row>
    <row r="317" spans="1:19" s="1" customFormat="1" x14ac:dyDescent="0.2">
      <c r="A317"/>
      <c r="D317" s="33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</row>
    <row r="318" spans="1:19" s="1" customFormat="1" x14ac:dyDescent="0.2">
      <c r="A318"/>
      <c r="D318" s="33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</row>
    <row r="320" spans="1:19" s="1" customFormat="1" x14ac:dyDescent="0.2">
      <c r="A320"/>
      <c r="D320" s="33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</row>
    <row r="321" spans="1:19" s="1" customFormat="1" x14ac:dyDescent="0.2">
      <c r="A321"/>
      <c r="D321" s="33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</row>
    <row r="322" spans="1:19" s="33" customFormat="1" x14ac:dyDescent="0.2">
      <c r="A322"/>
      <c r="E322" s="1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</row>
    <row r="324" spans="1:19" s="33" customFormat="1" x14ac:dyDescent="0.2">
      <c r="A324"/>
      <c r="E324" s="1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</row>
    <row r="325" spans="1:19" s="33" customFormat="1" x14ac:dyDescent="0.2">
      <c r="A325"/>
      <c r="B325"/>
      <c r="E325" s="1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</row>
    <row r="326" spans="1:19" s="33" customFormat="1" x14ac:dyDescent="0.2">
      <c r="A326"/>
      <c r="B326"/>
      <c r="E326" s="1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</row>
    <row r="327" spans="1:19" s="33" customFormat="1" x14ac:dyDescent="0.2">
      <c r="A327"/>
      <c r="B327"/>
      <c r="E327" s="1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</row>
    <row r="328" spans="1:19" s="33" customFormat="1" x14ac:dyDescent="0.2">
      <c r="A328"/>
      <c r="B328"/>
      <c r="E328" s="1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</row>
    <row r="329" spans="1:19" s="33" customFormat="1" x14ac:dyDescent="0.2">
      <c r="A329"/>
      <c r="B329"/>
      <c r="E329" s="1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</row>
    <row r="330" spans="1:19" s="33" customFormat="1" x14ac:dyDescent="0.2">
      <c r="A330"/>
      <c r="B330"/>
      <c r="E330" s="1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</row>
    <row r="331" spans="1:19" s="33" customFormat="1" x14ac:dyDescent="0.2">
      <c r="A331"/>
      <c r="B331"/>
      <c r="E331" s="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</row>
    <row r="332" spans="1:19" s="33" customFormat="1" x14ac:dyDescent="0.2">
      <c r="A332"/>
      <c r="B332"/>
      <c r="E332" s="1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</row>
    <row r="333" spans="1:19" s="33" customFormat="1" x14ac:dyDescent="0.2">
      <c r="A333"/>
      <c r="B333"/>
      <c r="E333" s="1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</row>
    <row r="334" spans="1:19" s="33" customFormat="1" x14ac:dyDescent="0.2">
      <c r="A334"/>
      <c r="B334"/>
      <c r="E334" s="1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</row>
    <row r="335" spans="1:19" s="33" customFormat="1" x14ac:dyDescent="0.2">
      <c r="A335"/>
      <c r="B335"/>
      <c r="E335" s="1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</row>
    <row r="336" spans="1:19" s="33" customFormat="1" x14ac:dyDescent="0.2">
      <c r="A336"/>
      <c r="B336"/>
      <c r="E336" s="1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</row>
    <row r="337" spans="1:19" s="33" customFormat="1" x14ac:dyDescent="0.2">
      <c r="A337"/>
      <c r="B337"/>
      <c r="E337" s="1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</row>
    <row r="338" spans="1:19" s="33" customFormat="1" x14ac:dyDescent="0.2">
      <c r="A338"/>
      <c r="B338"/>
      <c r="E338" s="1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</row>
    <row r="339" spans="1:19" s="33" customFormat="1" x14ac:dyDescent="0.2">
      <c r="A339"/>
      <c r="B339"/>
      <c r="E339" s="1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</row>
    <row r="340" spans="1:19" s="33" customFormat="1" x14ac:dyDescent="0.2">
      <c r="A340"/>
      <c r="B340"/>
      <c r="E340" s="1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</row>
    <row r="341" spans="1:19" s="33" customFormat="1" x14ac:dyDescent="0.2">
      <c r="A341"/>
      <c r="B341"/>
      <c r="E341" s="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</row>
    <row r="342" spans="1:19" s="33" customFormat="1" x14ac:dyDescent="0.2">
      <c r="A342"/>
      <c r="B342"/>
      <c r="E342" s="1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</row>
    <row r="343" spans="1:19" s="33" customFormat="1" x14ac:dyDescent="0.2">
      <c r="A343"/>
      <c r="B343"/>
      <c r="E343" s="1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</row>
    <row r="344" spans="1:19" s="33" customFormat="1" x14ac:dyDescent="0.2">
      <c r="A344"/>
      <c r="B344"/>
      <c r="E344" s="1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</row>
    <row r="345" spans="1:19" s="33" customFormat="1" x14ac:dyDescent="0.2">
      <c r="A345"/>
      <c r="B345"/>
      <c r="E345" s="1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</row>
    <row r="346" spans="1:19" s="33" customFormat="1" x14ac:dyDescent="0.2">
      <c r="A346"/>
      <c r="B346"/>
      <c r="E346" s="1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</row>
    <row r="347" spans="1:19" s="33" customFormat="1" x14ac:dyDescent="0.2">
      <c r="A347"/>
      <c r="B347"/>
      <c r="E347" s="1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</row>
    <row r="348" spans="1:19" s="33" customFormat="1" x14ac:dyDescent="0.2">
      <c r="A348"/>
      <c r="B348"/>
      <c r="E348" s="1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</row>
    <row r="349" spans="1:19" s="33" customFormat="1" x14ac:dyDescent="0.2">
      <c r="A349"/>
      <c r="B349"/>
      <c r="E349" s="1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</row>
    <row r="350" spans="1:19" s="33" customFormat="1" x14ac:dyDescent="0.2">
      <c r="A350"/>
      <c r="B350"/>
      <c r="E350" s="1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</row>
    <row r="351" spans="1:19" s="33" customFormat="1" x14ac:dyDescent="0.2">
      <c r="A351"/>
      <c r="B351"/>
      <c r="E351" s="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</row>
    <row r="352" spans="1:19" s="33" customFormat="1" x14ac:dyDescent="0.2">
      <c r="A352"/>
      <c r="B352"/>
      <c r="E352" s="1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</row>
    <row r="353" spans="1:19" s="33" customFormat="1" x14ac:dyDescent="0.2">
      <c r="A353"/>
      <c r="B353"/>
      <c r="E353" s="1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</row>
    <row r="354" spans="1:19" s="33" customFormat="1" x14ac:dyDescent="0.2">
      <c r="A354"/>
      <c r="B354"/>
      <c r="E354" s="1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</row>
    <row r="355" spans="1:19" s="33" customFormat="1" x14ac:dyDescent="0.2">
      <c r="A355"/>
      <c r="B355"/>
      <c r="E355" s="1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</row>
    <row r="356" spans="1:19" s="33" customFormat="1" x14ac:dyDescent="0.2">
      <c r="A356"/>
      <c r="B356"/>
      <c r="E356" s="1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</row>
    <row r="357" spans="1:19" s="33" customFormat="1" x14ac:dyDescent="0.2">
      <c r="A357"/>
      <c r="B357"/>
      <c r="E357" s="1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</row>
    <row r="358" spans="1:19" s="33" customFormat="1" x14ac:dyDescent="0.2">
      <c r="A358"/>
      <c r="B358"/>
      <c r="E358" s="1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</row>
    <row r="359" spans="1:19" s="33" customFormat="1" x14ac:dyDescent="0.2">
      <c r="A359"/>
      <c r="B359"/>
      <c r="E359" s="1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</row>
    <row r="360" spans="1:19" s="33" customFormat="1" x14ac:dyDescent="0.2">
      <c r="A360"/>
      <c r="B360"/>
      <c r="E360" s="1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</row>
    <row r="361" spans="1:19" s="33" customFormat="1" x14ac:dyDescent="0.2">
      <c r="A361"/>
      <c r="B361"/>
      <c r="E361" s="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</row>
    <row r="362" spans="1:19" s="33" customFormat="1" x14ac:dyDescent="0.2">
      <c r="A362"/>
      <c r="B362"/>
      <c r="E362" s="1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</row>
    <row r="363" spans="1:19" s="33" customFormat="1" x14ac:dyDescent="0.2">
      <c r="A363"/>
      <c r="B363"/>
      <c r="E363" s="1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</row>
    <row r="364" spans="1:19" s="33" customFormat="1" x14ac:dyDescent="0.2">
      <c r="A364"/>
      <c r="B364"/>
      <c r="E364" s="1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</row>
    <row r="365" spans="1:19" s="33" customFormat="1" x14ac:dyDescent="0.2">
      <c r="A365"/>
      <c r="B365"/>
      <c r="E365" s="1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</row>
    <row r="366" spans="1:19" s="33" customFormat="1" x14ac:dyDescent="0.2">
      <c r="A366"/>
      <c r="B366"/>
      <c r="E366" s="1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</row>
    <row r="367" spans="1:19" s="33" customFormat="1" x14ac:dyDescent="0.2">
      <c r="A367"/>
      <c r="B367"/>
      <c r="E367" s="1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</row>
    <row r="368" spans="1:19" s="33" customFormat="1" x14ac:dyDescent="0.2">
      <c r="A368"/>
      <c r="B368"/>
      <c r="E368" s="1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</row>
    <row r="369" spans="1:19" s="33" customFormat="1" x14ac:dyDescent="0.2">
      <c r="A369"/>
      <c r="B369"/>
      <c r="E369" s="1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</row>
    <row r="370" spans="1:19" s="33" customFormat="1" x14ac:dyDescent="0.2">
      <c r="A370"/>
      <c r="B370"/>
      <c r="E370" s="1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</row>
    <row r="371" spans="1:19" s="33" customFormat="1" x14ac:dyDescent="0.2">
      <c r="A371"/>
      <c r="B371"/>
      <c r="E371" s="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</row>
    <row r="372" spans="1:19" s="33" customFormat="1" x14ac:dyDescent="0.2">
      <c r="A372"/>
      <c r="B372"/>
      <c r="E372" s="1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</row>
    <row r="373" spans="1:19" s="33" customFormat="1" x14ac:dyDescent="0.2">
      <c r="A373"/>
      <c r="B373"/>
      <c r="E373" s="1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</row>
    <row r="374" spans="1:19" s="33" customFormat="1" x14ac:dyDescent="0.2">
      <c r="A374"/>
      <c r="B374"/>
      <c r="E374" s="1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</row>
    <row r="375" spans="1:19" s="33" customFormat="1" x14ac:dyDescent="0.2">
      <c r="A375"/>
      <c r="B375"/>
      <c r="E375" s="1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</row>
    <row r="376" spans="1:19" s="33" customFormat="1" x14ac:dyDescent="0.2">
      <c r="A376"/>
      <c r="B376"/>
      <c r="E376" s="1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</row>
    <row r="377" spans="1:19" s="33" customFormat="1" x14ac:dyDescent="0.2">
      <c r="A377"/>
      <c r="B377"/>
      <c r="E377" s="1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</row>
    <row r="378" spans="1:19" s="33" customFormat="1" x14ac:dyDescent="0.2">
      <c r="A378"/>
      <c r="B378"/>
      <c r="E378" s="1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</row>
    <row r="379" spans="1:19" s="33" customFormat="1" x14ac:dyDescent="0.2">
      <c r="A379"/>
      <c r="B379"/>
      <c r="E379" s="1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</row>
    <row r="380" spans="1:19" s="33" customFormat="1" x14ac:dyDescent="0.2">
      <c r="A380"/>
      <c r="B380"/>
      <c r="E380" s="1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</row>
    <row r="381" spans="1:19" s="33" customFormat="1" x14ac:dyDescent="0.2">
      <c r="A381"/>
      <c r="B381"/>
      <c r="E381" s="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</row>
    <row r="382" spans="1:19" s="33" customFormat="1" x14ac:dyDescent="0.2">
      <c r="A382"/>
      <c r="B382"/>
      <c r="E382" s="1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</row>
    <row r="383" spans="1:19" s="33" customFormat="1" x14ac:dyDescent="0.2">
      <c r="A383"/>
      <c r="B383"/>
      <c r="E383" s="1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</row>
    <row r="384" spans="1:19" s="33" customFormat="1" x14ac:dyDescent="0.2">
      <c r="A384"/>
      <c r="B384"/>
      <c r="E384" s="1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</row>
    <row r="385" spans="1:19" s="33" customFormat="1" x14ac:dyDescent="0.2">
      <c r="A385"/>
      <c r="B385"/>
      <c r="E385" s="1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</row>
    <row r="386" spans="1:19" s="33" customFormat="1" x14ac:dyDescent="0.2">
      <c r="A386"/>
      <c r="B386"/>
      <c r="E386" s="1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</row>
    <row r="387" spans="1:19" s="33" customFormat="1" x14ac:dyDescent="0.2">
      <c r="A387"/>
      <c r="B387"/>
      <c r="E387" s="1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</row>
    <row r="388" spans="1:19" s="33" customFormat="1" x14ac:dyDescent="0.2">
      <c r="A388"/>
      <c r="B388"/>
      <c r="E388" s="1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</row>
    <row r="389" spans="1:19" s="33" customFormat="1" x14ac:dyDescent="0.2">
      <c r="A389"/>
      <c r="B389"/>
      <c r="E389" s="1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</row>
    <row r="390" spans="1:19" s="33" customFormat="1" x14ac:dyDescent="0.2">
      <c r="A390"/>
      <c r="B390"/>
      <c r="E390" s="1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</row>
    <row r="391" spans="1:19" s="33" customFormat="1" x14ac:dyDescent="0.2">
      <c r="A391"/>
      <c r="B391"/>
      <c r="E391" s="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</row>
    <row r="392" spans="1:19" s="33" customFormat="1" x14ac:dyDescent="0.2">
      <c r="A392"/>
      <c r="B392"/>
      <c r="E392" s="1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</row>
    <row r="393" spans="1:19" s="33" customFormat="1" x14ac:dyDescent="0.2">
      <c r="A393"/>
      <c r="B393"/>
      <c r="E393" s="1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</row>
    <row r="394" spans="1:19" s="33" customFormat="1" x14ac:dyDescent="0.2">
      <c r="A394"/>
      <c r="B394"/>
      <c r="E394" s="1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</row>
    <row r="395" spans="1:19" s="33" customFormat="1" x14ac:dyDescent="0.2">
      <c r="A395"/>
      <c r="B395"/>
      <c r="E395" s="1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</row>
    <row r="396" spans="1:19" s="33" customFormat="1" x14ac:dyDescent="0.2">
      <c r="A396"/>
      <c r="B396"/>
      <c r="E396" s="1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</row>
    <row r="397" spans="1:19" s="33" customFormat="1" x14ac:dyDescent="0.2">
      <c r="A397"/>
      <c r="B397"/>
      <c r="E397" s="1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</row>
    <row r="398" spans="1:19" s="33" customFormat="1" x14ac:dyDescent="0.2">
      <c r="A398"/>
      <c r="B398"/>
      <c r="E398" s="1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</row>
    <row r="399" spans="1:19" s="33" customFormat="1" x14ac:dyDescent="0.2">
      <c r="A399"/>
      <c r="B399"/>
      <c r="E399" s="1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</row>
    <row r="400" spans="1:19" s="33" customFormat="1" x14ac:dyDescent="0.2">
      <c r="A400"/>
      <c r="B400"/>
      <c r="E400" s="1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</row>
    <row r="401" spans="1:19" s="33" customFormat="1" x14ac:dyDescent="0.2">
      <c r="A401"/>
      <c r="B401"/>
      <c r="E401" s="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</row>
    <row r="402" spans="1:19" s="33" customFormat="1" x14ac:dyDescent="0.2">
      <c r="A402"/>
      <c r="B402"/>
      <c r="E402" s="1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</row>
    <row r="403" spans="1:19" s="33" customFormat="1" x14ac:dyDescent="0.2">
      <c r="A403"/>
      <c r="B403"/>
      <c r="E403" s="1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</row>
    <row r="404" spans="1:19" s="33" customFormat="1" x14ac:dyDescent="0.2">
      <c r="A404"/>
      <c r="B404"/>
      <c r="E404" s="1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</row>
    <row r="405" spans="1:19" s="33" customFormat="1" x14ac:dyDescent="0.2">
      <c r="A405"/>
      <c r="B405"/>
      <c r="E405" s="1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</row>
    <row r="406" spans="1:19" s="33" customFormat="1" x14ac:dyDescent="0.2">
      <c r="A406"/>
      <c r="B406"/>
      <c r="E406" s="1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</row>
    <row r="407" spans="1:19" s="33" customFormat="1" x14ac:dyDescent="0.2">
      <c r="A407"/>
      <c r="B407"/>
      <c r="E407" s="1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</row>
    <row r="408" spans="1:19" s="33" customFormat="1" x14ac:dyDescent="0.2">
      <c r="A408"/>
      <c r="B408"/>
      <c r="E408" s="1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</row>
    <row r="409" spans="1:19" s="33" customFormat="1" x14ac:dyDescent="0.2">
      <c r="A409"/>
      <c r="B409"/>
      <c r="E409" s="1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</row>
    <row r="410" spans="1:19" s="33" customFormat="1" x14ac:dyDescent="0.2">
      <c r="A410"/>
      <c r="B410"/>
      <c r="E410" s="1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</row>
    <row r="411" spans="1:19" s="33" customFormat="1" x14ac:dyDescent="0.2">
      <c r="A411"/>
      <c r="B411"/>
      <c r="E411" s="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</row>
    <row r="412" spans="1:19" s="33" customFormat="1" x14ac:dyDescent="0.2">
      <c r="A412"/>
      <c r="B412"/>
      <c r="E412" s="1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</row>
    <row r="413" spans="1:19" s="33" customFormat="1" x14ac:dyDescent="0.2">
      <c r="A413"/>
      <c r="B413"/>
      <c r="E413" s="1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</row>
    <row r="414" spans="1:19" s="33" customFormat="1" x14ac:dyDescent="0.2">
      <c r="A414"/>
      <c r="B414"/>
      <c r="E414" s="1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</row>
    <row r="415" spans="1:19" s="33" customFormat="1" x14ac:dyDescent="0.2">
      <c r="A415"/>
      <c r="B415"/>
      <c r="E415" s="1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</row>
    <row r="416" spans="1:19" s="33" customFormat="1" x14ac:dyDescent="0.2">
      <c r="A416"/>
      <c r="B416"/>
      <c r="E416" s="1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</row>
    <row r="417" spans="1:19" s="33" customFormat="1" x14ac:dyDescent="0.2">
      <c r="A417"/>
      <c r="B417"/>
      <c r="E417" s="1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</row>
    <row r="418" spans="1:19" s="33" customFormat="1" x14ac:dyDescent="0.2">
      <c r="A418"/>
      <c r="B418"/>
      <c r="E418" s="1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</row>
    <row r="419" spans="1:19" s="33" customFormat="1" x14ac:dyDescent="0.2">
      <c r="A419"/>
      <c r="B419"/>
      <c r="E419" s="1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</row>
    <row r="420" spans="1:19" s="33" customFormat="1" x14ac:dyDescent="0.2">
      <c r="A420"/>
      <c r="B420"/>
      <c r="E420" s="1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</row>
    <row r="421" spans="1:19" s="33" customFormat="1" x14ac:dyDescent="0.2">
      <c r="A421"/>
      <c r="B421"/>
      <c r="E421" s="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</row>
    <row r="422" spans="1:19" s="33" customFormat="1" x14ac:dyDescent="0.2">
      <c r="A422"/>
      <c r="B422"/>
      <c r="E422" s="1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</row>
    <row r="423" spans="1:19" s="33" customFormat="1" x14ac:dyDescent="0.2">
      <c r="A423"/>
      <c r="B423"/>
      <c r="E423" s="1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</row>
    <row r="424" spans="1:19" s="33" customFormat="1" x14ac:dyDescent="0.2">
      <c r="A424"/>
      <c r="B424"/>
      <c r="E424" s="1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</row>
    <row r="425" spans="1:19" s="33" customFormat="1" x14ac:dyDescent="0.2">
      <c r="A425"/>
      <c r="B425"/>
      <c r="E425" s="1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</row>
    <row r="426" spans="1:19" s="33" customFormat="1" x14ac:dyDescent="0.2">
      <c r="A426"/>
      <c r="B426"/>
      <c r="E426" s="1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</row>
    <row r="427" spans="1:19" s="33" customFormat="1" x14ac:dyDescent="0.2">
      <c r="A427"/>
      <c r="B427"/>
      <c r="E427" s="1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</row>
    <row r="428" spans="1:19" s="33" customFormat="1" x14ac:dyDescent="0.2">
      <c r="A428"/>
      <c r="B428"/>
      <c r="E428" s="1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</row>
    <row r="429" spans="1:19" s="33" customFormat="1" x14ac:dyDescent="0.2">
      <c r="A429"/>
      <c r="B429"/>
      <c r="E429" s="1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</row>
    <row r="430" spans="1:19" s="33" customFormat="1" x14ac:dyDescent="0.2">
      <c r="A430"/>
      <c r="B430"/>
      <c r="E430" s="1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</row>
    <row r="431" spans="1:19" s="33" customFormat="1" x14ac:dyDescent="0.2">
      <c r="A431"/>
      <c r="B431"/>
      <c r="E431" s="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</row>
    <row r="432" spans="1:19" s="33" customFormat="1" x14ac:dyDescent="0.2">
      <c r="A432"/>
      <c r="B432"/>
      <c r="E432" s="1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</row>
    <row r="433" spans="1:19" s="33" customFormat="1" x14ac:dyDescent="0.2">
      <c r="A433"/>
      <c r="B433"/>
      <c r="E433" s="1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</row>
    <row r="434" spans="1:19" s="33" customFormat="1" x14ac:dyDescent="0.2">
      <c r="A434"/>
      <c r="B434"/>
      <c r="E434" s="1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</row>
    <row r="435" spans="1:19" s="33" customFormat="1" x14ac:dyDescent="0.2">
      <c r="A435"/>
      <c r="B435"/>
      <c r="E435" s="1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</row>
    <row r="436" spans="1:19" s="33" customFormat="1" x14ac:dyDescent="0.2">
      <c r="A436"/>
      <c r="B436"/>
      <c r="E436" s="1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</row>
    <row r="437" spans="1:19" s="33" customFormat="1" x14ac:dyDescent="0.2">
      <c r="A437"/>
      <c r="B437"/>
      <c r="E437" s="1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</row>
    <row r="438" spans="1:19" s="33" customFormat="1" x14ac:dyDescent="0.2">
      <c r="A438"/>
      <c r="B438"/>
      <c r="E438" s="1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</row>
    <row r="439" spans="1:19" s="33" customFormat="1" x14ac:dyDescent="0.2">
      <c r="A439"/>
      <c r="B439"/>
      <c r="E439" s="1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</row>
    <row r="440" spans="1:19" s="33" customFormat="1" x14ac:dyDescent="0.2">
      <c r="A440"/>
      <c r="B440"/>
      <c r="E440" s="1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</row>
    <row r="441" spans="1:19" s="33" customFormat="1" x14ac:dyDescent="0.2">
      <c r="A441"/>
      <c r="B441"/>
      <c r="E441" s="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</row>
    <row r="442" spans="1:19" s="33" customFormat="1" x14ac:dyDescent="0.2">
      <c r="A442"/>
      <c r="B442"/>
      <c r="E442" s="1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</row>
    <row r="443" spans="1:19" s="33" customFormat="1" x14ac:dyDescent="0.2">
      <c r="A443"/>
      <c r="B443"/>
      <c r="E443" s="1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</row>
    <row r="444" spans="1:19" s="33" customFormat="1" x14ac:dyDescent="0.2">
      <c r="A444"/>
      <c r="B444"/>
      <c r="E444" s="1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</row>
    <row r="445" spans="1:19" s="33" customFormat="1" x14ac:dyDescent="0.2">
      <c r="A445"/>
      <c r="B445"/>
      <c r="E445" s="1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</row>
    <row r="446" spans="1:19" s="33" customFormat="1" x14ac:dyDescent="0.2">
      <c r="A446"/>
      <c r="B446"/>
      <c r="E446" s="1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</row>
    <row r="447" spans="1:19" s="33" customFormat="1" x14ac:dyDescent="0.2">
      <c r="A447"/>
      <c r="B447"/>
      <c r="E447" s="1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</row>
    <row r="448" spans="1:19" s="33" customFormat="1" x14ac:dyDescent="0.2">
      <c r="A448"/>
      <c r="B448"/>
      <c r="E448" s="1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</row>
    <row r="449" spans="1:19" s="33" customFormat="1" x14ac:dyDescent="0.2">
      <c r="A449"/>
      <c r="B449"/>
      <c r="E449" s="1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</row>
    <row r="450" spans="1:19" s="33" customFormat="1" x14ac:dyDescent="0.2">
      <c r="A450"/>
      <c r="B450"/>
      <c r="E450" s="1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</row>
    <row r="451" spans="1:19" s="33" customFormat="1" x14ac:dyDescent="0.2">
      <c r="A451"/>
      <c r="B451"/>
      <c r="E451" s="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</row>
    <row r="452" spans="1:19" s="33" customFormat="1" x14ac:dyDescent="0.2">
      <c r="A452"/>
      <c r="B452"/>
      <c r="E452" s="1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</row>
    <row r="453" spans="1:19" s="33" customFormat="1" x14ac:dyDescent="0.2">
      <c r="A453"/>
      <c r="B453"/>
      <c r="E453" s="1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</row>
    <row r="454" spans="1:19" s="33" customFormat="1" x14ac:dyDescent="0.2">
      <c r="A454"/>
      <c r="B454"/>
      <c r="E454" s="1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</row>
    <row r="455" spans="1:19" s="33" customFormat="1" x14ac:dyDescent="0.2">
      <c r="A455"/>
      <c r="B455"/>
      <c r="E455" s="1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</row>
    <row r="456" spans="1:19" s="33" customFormat="1" x14ac:dyDescent="0.2">
      <c r="A456"/>
      <c r="B456"/>
      <c r="E456" s="1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</row>
    <row r="457" spans="1:19" s="33" customFormat="1" x14ac:dyDescent="0.2">
      <c r="A457"/>
      <c r="B457"/>
      <c r="E457" s="1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</row>
    <row r="458" spans="1:19" s="33" customFormat="1" x14ac:dyDescent="0.2">
      <c r="A458"/>
      <c r="B458"/>
      <c r="E458" s="1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</row>
    <row r="459" spans="1:19" s="33" customFormat="1" x14ac:dyDescent="0.2">
      <c r="A459"/>
      <c r="B459"/>
      <c r="E459" s="1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</row>
    <row r="460" spans="1:19" s="33" customFormat="1" x14ac:dyDescent="0.2">
      <c r="A460"/>
      <c r="B460"/>
      <c r="E460" s="1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</row>
    <row r="461" spans="1:19" s="33" customFormat="1" x14ac:dyDescent="0.2">
      <c r="A461"/>
      <c r="B461"/>
      <c r="E461" s="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</row>
    <row r="462" spans="1:19" s="33" customFormat="1" x14ac:dyDescent="0.2">
      <c r="A462"/>
      <c r="B462"/>
      <c r="E462" s="1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</row>
    <row r="463" spans="1:19" s="33" customFormat="1" x14ac:dyDescent="0.2">
      <c r="A463"/>
      <c r="B463"/>
      <c r="E463" s="1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</row>
    <row r="464" spans="1:19" s="33" customFormat="1" x14ac:dyDescent="0.2">
      <c r="A464"/>
      <c r="B464"/>
      <c r="E464" s="1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</row>
    <row r="465" spans="1:19" s="33" customFormat="1" x14ac:dyDescent="0.2">
      <c r="A465"/>
      <c r="B465"/>
      <c r="E465" s="1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</row>
    <row r="466" spans="1:19" s="33" customFormat="1" x14ac:dyDescent="0.2">
      <c r="A466"/>
      <c r="B466"/>
      <c r="E466" s="1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</row>
    <row r="467" spans="1:19" s="33" customFormat="1" x14ac:dyDescent="0.2">
      <c r="A467"/>
      <c r="B467"/>
      <c r="E467" s="1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</row>
    <row r="468" spans="1:19" s="33" customFormat="1" x14ac:dyDescent="0.2">
      <c r="A468"/>
      <c r="B468"/>
      <c r="E468" s="1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</row>
    <row r="469" spans="1:19" s="33" customFormat="1" x14ac:dyDescent="0.2">
      <c r="A469"/>
      <c r="B469"/>
      <c r="E469" s="1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</row>
    <row r="470" spans="1:19" s="33" customFormat="1" x14ac:dyDescent="0.2">
      <c r="A470"/>
      <c r="B470"/>
      <c r="E470" s="1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</row>
    <row r="471" spans="1:19" s="33" customFormat="1" x14ac:dyDescent="0.2">
      <c r="A471"/>
      <c r="B471"/>
      <c r="E471" s="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</row>
    <row r="472" spans="1:19" s="33" customFormat="1" x14ac:dyDescent="0.2">
      <c r="A472"/>
      <c r="B472"/>
      <c r="E472" s="1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</row>
    <row r="473" spans="1:19" s="33" customFormat="1" x14ac:dyDescent="0.2">
      <c r="A473"/>
      <c r="B473"/>
      <c r="E473" s="1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</row>
    <row r="474" spans="1:19" s="33" customFormat="1" x14ac:dyDescent="0.2">
      <c r="A474"/>
      <c r="B474"/>
      <c r="E474" s="1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</row>
    <row r="475" spans="1:19" s="33" customFormat="1" x14ac:dyDescent="0.2">
      <c r="A475"/>
      <c r="B475"/>
      <c r="E475" s="1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</row>
    <row r="476" spans="1:19" s="33" customFormat="1" x14ac:dyDescent="0.2">
      <c r="A476"/>
      <c r="B476"/>
      <c r="E476" s="1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</row>
    <row r="477" spans="1:19" s="33" customFormat="1" x14ac:dyDescent="0.2">
      <c r="A477"/>
      <c r="B477"/>
      <c r="E477" s="1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</row>
    <row r="478" spans="1:19" s="33" customFormat="1" x14ac:dyDescent="0.2">
      <c r="A478"/>
      <c r="B478"/>
      <c r="E478" s="1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</row>
    <row r="479" spans="1:19" s="33" customFormat="1" x14ac:dyDescent="0.2">
      <c r="A479"/>
      <c r="B479"/>
      <c r="E479" s="1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</row>
    <row r="480" spans="1:19" s="33" customFormat="1" x14ac:dyDescent="0.2">
      <c r="A480"/>
      <c r="B480"/>
      <c r="E480" s="1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</row>
    <row r="481" spans="1:19" s="33" customFormat="1" x14ac:dyDescent="0.2">
      <c r="A481"/>
      <c r="B481"/>
      <c r="E481" s="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</row>
    <row r="482" spans="1:19" s="33" customFormat="1" x14ac:dyDescent="0.2">
      <c r="A482"/>
      <c r="B482"/>
      <c r="E482" s="1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</row>
    <row r="483" spans="1:19" s="33" customFormat="1" x14ac:dyDescent="0.2">
      <c r="A483"/>
      <c r="B483"/>
      <c r="E483" s="1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</row>
    <row r="484" spans="1:19" s="33" customFormat="1" x14ac:dyDescent="0.2">
      <c r="A484"/>
      <c r="B484"/>
      <c r="E484" s="1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</row>
    <row r="485" spans="1:19" s="33" customFormat="1" x14ac:dyDescent="0.2">
      <c r="A485"/>
      <c r="B485"/>
      <c r="E485" s="1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</row>
    <row r="486" spans="1:19" s="33" customFormat="1" x14ac:dyDescent="0.2">
      <c r="A486"/>
      <c r="B486"/>
      <c r="E486" s="1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</row>
    <row r="487" spans="1:19" s="33" customFormat="1" x14ac:dyDescent="0.2">
      <c r="A487"/>
      <c r="B487"/>
      <c r="E487" s="1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</row>
    <row r="488" spans="1:19" s="33" customFormat="1" x14ac:dyDescent="0.2">
      <c r="A488"/>
      <c r="B488"/>
      <c r="E488" s="1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</row>
    <row r="489" spans="1:19" s="33" customFormat="1" x14ac:dyDescent="0.2">
      <c r="A489"/>
      <c r="B489"/>
      <c r="E489" s="1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</row>
    <row r="490" spans="1:19" s="33" customFormat="1" x14ac:dyDescent="0.2">
      <c r="A490"/>
      <c r="B490"/>
      <c r="E490" s="1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</row>
    <row r="491" spans="1:19" s="33" customFormat="1" x14ac:dyDescent="0.2">
      <c r="A491"/>
      <c r="B491"/>
      <c r="E491" s="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</row>
    <row r="492" spans="1:19" s="33" customFormat="1" x14ac:dyDescent="0.2">
      <c r="A492"/>
      <c r="B492"/>
      <c r="E492" s="1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</row>
    <row r="493" spans="1:19" s="33" customFormat="1" x14ac:dyDescent="0.2">
      <c r="A493"/>
      <c r="B493"/>
      <c r="E493" s="1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</row>
    <row r="494" spans="1:19" s="33" customFormat="1" x14ac:dyDescent="0.2">
      <c r="A494"/>
      <c r="B494"/>
      <c r="E494" s="1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</row>
    <row r="495" spans="1:19" s="33" customFormat="1" x14ac:dyDescent="0.2">
      <c r="A495"/>
      <c r="B495"/>
      <c r="E495" s="1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</row>
    <row r="496" spans="1:19" s="33" customFormat="1" x14ac:dyDescent="0.2">
      <c r="A496"/>
      <c r="B496"/>
      <c r="E496" s="1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</row>
    <row r="497" spans="1:19" s="33" customFormat="1" x14ac:dyDescent="0.2">
      <c r="A497"/>
      <c r="B497"/>
      <c r="E497" s="1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</row>
    <row r="498" spans="1:19" s="33" customFormat="1" x14ac:dyDescent="0.2">
      <c r="A498"/>
      <c r="B498"/>
      <c r="E498" s="1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</row>
    <row r="499" spans="1:19" s="33" customFormat="1" x14ac:dyDescent="0.2">
      <c r="A499"/>
      <c r="B499"/>
      <c r="E499" s="1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</row>
    <row r="500" spans="1:19" s="33" customFormat="1" x14ac:dyDescent="0.2">
      <c r="A500"/>
      <c r="B500"/>
      <c r="E500" s="1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</row>
    <row r="501" spans="1:19" s="33" customFormat="1" x14ac:dyDescent="0.2">
      <c r="A501"/>
      <c r="B501"/>
      <c r="E501" s="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</row>
    <row r="502" spans="1:19" s="33" customFormat="1" x14ac:dyDescent="0.2">
      <c r="A502"/>
      <c r="B502"/>
      <c r="E502" s="1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</row>
    <row r="503" spans="1:19" s="33" customFormat="1" x14ac:dyDescent="0.2">
      <c r="A503"/>
      <c r="B503"/>
      <c r="E503" s="1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</row>
    <row r="504" spans="1:19" s="33" customFormat="1" x14ac:dyDescent="0.2">
      <c r="A504"/>
      <c r="B504"/>
      <c r="E504" s="1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</row>
    <row r="505" spans="1:19" s="33" customFormat="1" x14ac:dyDescent="0.2">
      <c r="A505"/>
      <c r="B505"/>
      <c r="E505" s="1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</row>
    <row r="506" spans="1:19" s="33" customFormat="1" x14ac:dyDescent="0.2">
      <c r="A506"/>
      <c r="B506"/>
      <c r="E506" s="1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</row>
    <row r="507" spans="1:19" s="33" customFormat="1" x14ac:dyDescent="0.2">
      <c r="A507"/>
      <c r="B507"/>
      <c r="E507" s="1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</row>
    <row r="508" spans="1:19" s="33" customFormat="1" x14ac:dyDescent="0.2">
      <c r="A508"/>
      <c r="B508"/>
      <c r="E508" s="1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</row>
    <row r="509" spans="1:19" s="33" customFormat="1" x14ac:dyDescent="0.2">
      <c r="A509"/>
      <c r="B509"/>
      <c r="E509" s="1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</row>
    <row r="510" spans="1:19" s="33" customFormat="1" x14ac:dyDescent="0.2">
      <c r="A510"/>
      <c r="B510"/>
      <c r="E510" s="1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</row>
    <row r="511" spans="1:19" s="33" customFormat="1" x14ac:dyDescent="0.2">
      <c r="A511"/>
      <c r="B511"/>
      <c r="E511" s="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</row>
    <row r="512" spans="1:19" s="33" customFormat="1" x14ac:dyDescent="0.2">
      <c r="A512"/>
      <c r="B512"/>
      <c r="E512" s="1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</row>
    <row r="513" spans="1:19" s="33" customFormat="1" x14ac:dyDescent="0.2">
      <c r="A513"/>
      <c r="B513"/>
      <c r="E513" s="1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</row>
    <row r="514" spans="1:19" s="33" customFormat="1" x14ac:dyDescent="0.2">
      <c r="A514"/>
      <c r="B514"/>
      <c r="E514" s="1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</row>
    <row r="515" spans="1:19" s="33" customFormat="1" x14ac:dyDescent="0.2">
      <c r="A515"/>
      <c r="B515"/>
      <c r="E515" s="1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</row>
    <row r="516" spans="1:19" s="33" customFormat="1" x14ac:dyDescent="0.2">
      <c r="A516"/>
      <c r="B516"/>
      <c r="E516" s="1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</row>
    <row r="517" spans="1:19" s="33" customFormat="1" x14ac:dyDescent="0.2">
      <c r="A517"/>
      <c r="B517"/>
      <c r="E517" s="1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</row>
    <row r="518" spans="1:19" s="33" customFormat="1" x14ac:dyDescent="0.2">
      <c r="A518"/>
      <c r="B518"/>
      <c r="E518" s="1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</row>
    <row r="519" spans="1:19" s="33" customFormat="1" x14ac:dyDescent="0.2">
      <c r="A519"/>
      <c r="B519"/>
      <c r="E519" s="1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</row>
    <row r="520" spans="1:19" s="33" customFormat="1" x14ac:dyDescent="0.2">
      <c r="A520"/>
      <c r="B520"/>
      <c r="E520" s="1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</row>
    <row r="521" spans="1:19" s="33" customFormat="1" x14ac:dyDescent="0.2">
      <c r="A521"/>
      <c r="B521"/>
      <c r="E521" s="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</row>
    <row r="522" spans="1:19" s="33" customFormat="1" x14ac:dyDescent="0.2">
      <c r="A522"/>
      <c r="B522"/>
      <c r="E522" s="1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</row>
    <row r="523" spans="1:19" s="33" customFormat="1" x14ac:dyDescent="0.2">
      <c r="A523"/>
      <c r="B523"/>
      <c r="E523" s="1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</row>
    <row r="524" spans="1:19" s="33" customFormat="1" x14ac:dyDescent="0.2">
      <c r="A524"/>
      <c r="B524"/>
      <c r="E524" s="1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</row>
    <row r="525" spans="1:19" s="33" customFormat="1" x14ac:dyDescent="0.2">
      <c r="A525"/>
      <c r="B525"/>
      <c r="E525" s="1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</row>
    <row r="526" spans="1:19" s="33" customFormat="1" x14ac:dyDescent="0.2">
      <c r="A526"/>
      <c r="B526"/>
      <c r="E526" s="1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</row>
    <row r="527" spans="1:19" s="33" customFormat="1" x14ac:dyDescent="0.2">
      <c r="A527"/>
      <c r="B527"/>
      <c r="E527" s="1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</row>
    <row r="528" spans="1:19" s="33" customFormat="1" x14ac:dyDescent="0.2">
      <c r="A528"/>
      <c r="B528"/>
      <c r="E528" s="1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</row>
    <row r="529" spans="1:19" s="33" customFormat="1" x14ac:dyDescent="0.2">
      <c r="A529"/>
      <c r="B529"/>
      <c r="E529" s="1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</row>
    <row r="530" spans="1:19" s="33" customFormat="1" x14ac:dyDescent="0.2">
      <c r="A530"/>
      <c r="B530"/>
      <c r="E530" s="1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</row>
    <row r="531" spans="1:19" s="33" customFormat="1" x14ac:dyDescent="0.2">
      <c r="A531"/>
      <c r="B531"/>
      <c r="E531" s="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</row>
    <row r="532" spans="1:19" s="33" customFormat="1" x14ac:dyDescent="0.2">
      <c r="A532"/>
      <c r="B532"/>
      <c r="E532" s="1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</row>
    <row r="533" spans="1:19" s="33" customFormat="1" x14ac:dyDescent="0.2">
      <c r="A533"/>
      <c r="B533"/>
      <c r="E533" s="1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</row>
    <row r="534" spans="1:19" s="33" customFormat="1" x14ac:dyDescent="0.2">
      <c r="A534"/>
      <c r="B534"/>
      <c r="E534" s="1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</row>
    <row r="535" spans="1:19" s="33" customFormat="1" x14ac:dyDescent="0.2">
      <c r="A535"/>
      <c r="B535"/>
      <c r="E535" s="1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</row>
    <row r="536" spans="1:19" s="33" customFormat="1" x14ac:dyDescent="0.2">
      <c r="A536"/>
      <c r="B536"/>
      <c r="E536" s="1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</row>
    <row r="537" spans="1:19" s="33" customFormat="1" x14ac:dyDescent="0.2">
      <c r="A537"/>
      <c r="B537"/>
      <c r="E537" s="1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</row>
    <row r="538" spans="1:19" s="33" customFormat="1" x14ac:dyDescent="0.2">
      <c r="A538"/>
      <c r="B538"/>
      <c r="E538" s="1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</row>
    <row r="539" spans="1:19" s="33" customFormat="1" x14ac:dyDescent="0.2">
      <c r="A539"/>
      <c r="B539"/>
      <c r="E539" s="1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</row>
    <row r="540" spans="1:19" s="33" customFormat="1" x14ac:dyDescent="0.2">
      <c r="A540"/>
      <c r="B540"/>
      <c r="E540" s="1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</row>
    <row r="541" spans="1:19" s="33" customFormat="1" x14ac:dyDescent="0.2">
      <c r="A541"/>
      <c r="B541"/>
      <c r="E541" s="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</row>
    <row r="542" spans="1:19" s="33" customFormat="1" x14ac:dyDescent="0.2">
      <c r="A542"/>
      <c r="B542"/>
      <c r="E542" s="1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</row>
    <row r="543" spans="1:19" s="33" customFormat="1" x14ac:dyDescent="0.2">
      <c r="A543"/>
      <c r="B543"/>
      <c r="E543" s="1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</row>
    <row r="544" spans="1:19" s="33" customFormat="1" x14ac:dyDescent="0.2">
      <c r="A544"/>
      <c r="B544"/>
      <c r="E544" s="1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</row>
    <row r="545" spans="1:19" s="33" customFormat="1" x14ac:dyDescent="0.2">
      <c r="A545"/>
      <c r="B545"/>
      <c r="E545" s="1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</row>
    <row r="546" spans="1:19" s="33" customFormat="1" x14ac:dyDescent="0.2">
      <c r="A546"/>
      <c r="B546"/>
      <c r="E546" s="1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</row>
    <row r="547" spans="1:19" s="33" customFormat="1" x14ac:dyDescent="0.2">
      <c r="A547"/>
      <c r="B547"/>
      <c r="E547" s="1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</row>
    <row r="548" spans="1:19" s="33" customFormat="1" x14ac:dyDescent="0.2">
      <c r="A548"/>
      <c r="B548"/>
      <c r="E548" s="1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</row>
    <row r="549" spans="1:19" s="33" customFormat="1" x14ac:dyDescent="0.2">
      <c r="A549"/>
      <c r="B549"/>
      <c r="E549" s="1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</row>
    <row r="550" spans="1:19" s="33" customFormat="1" x14ac:dyDescent="0.2">
      <c r="A550"/>
      <c r="B550"/>
      <c r="E550" s="1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</row>
    <row r="551" spans="1:19" s="33" customFormat="1" x14ac:dyDescent="0.2">
      <c r="A551"/>
      <c r="B551"/>
      <c r="E551" s="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</row>
    <row r="552" spans="1:19" s="33" customFormat="1" x14ac:dyDescent="0.2">
      <c r="A552"/>
      <c r="B552"/>
      <c r="E552" s="1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</row>
    <row r="553" spans="1:19" s="33" customFormat="1" x14ac:dyDescent="0.2">
      <c r="A553"/>
      <c r="B553"/>
      <c r="E553" s="1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</row>
    <row r="554" spans="1:19" s="33" customFormat="1" x14ac:dyDescent="0.2">
      <c r="A554"/>
      <c r="B554"/>
      <c r="E554" s="1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</row>
    <row r="555" spans="1:19" s="33" customFormat="1" x14ac:dyDescent="0.2">
      <c r="A555"/>
      <c r="B555"/>
      <c r="E555" s="1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</row>
    <row r="556" spans="1:19" s="33" customFormat="1" x14ac:dyDescent="0.2">
      <c r="A556"/>
      <c r="B556"/>
      <c r="E556" s="1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</row>
    <row r="557" spans="1:19" s="33" customFormat="1" x14ac:dyDescent="0.2">
      <c r="A557"/>
      <c r="B557"/>
      <c r="E557" s="1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</row>
    <row r="558" spans="1:19" s="33" customFormat="1" x14ac:dyDescent="0.2">
      <c r="A558"/>
      <c r="B558"/>
      <c r="E558" s="1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</row>
    <row r="559" spans="1:19" s="33" customFormat="1" x14ac:dyDescent="0.2">
      <c r="A559"/>
      <c r="B559"/>
      <c r="E559" s="1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</row>
    <row r="560" spans="1:19" s="33" customFormat="1" x14ac:dyDescent="0.2">
      <c r="A560"/>
      <c r="B560"/>
      <c r="E560" s="1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</row>
    <row r="561" spans="1:19" s="33" customFormat="1" x14ac:dyDescent="0.2">
      <c r="A561"/>
      <c r="B561"/>
      <c r="E561" s="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</row>
    <row r="562" spans="1:19" s="33" customFormat="1" x14ac:dyDescent="0.2">
      <c r="A562"/>
      <c r="B562"/>
      <c r="E562" s="1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</row>
    <row r="563" spans="1:19" s="33" customFormat="1" x14ac:dyDescent="0.2">
      <c r="A563"/>
      <c r="B563"/>
      <c r="E563" s="1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</row>
    <row r="564" spans="1:19" s="33" customFormat="1" x14ac:dyDescent="0.2">
      <c r="A564"/>
      <c r="B564"/>
      <c r="E564" s="1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</row>
    <row r="565" spans="1:19" s="33" customFormat="1" x14ac:dyDescent="0.2">
      <c r="A565"/>
      <c r="B565"/>
      <c r="E565" s="1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</row>
  </sheetData>
  <autoFilter ref="A5:E183"/>
  <pageMargins left="0" right="0" top="0" bottom="0" header="0" footer="0"/>
  <pageSetup paperSize="8" scale="76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58" t="s">
        <v>185</v>
      </c>
      <c r="C1" s="59"/>
      <c r="D1" s="64"/>
      <c r="E1" s="64"/>
    </row>
    <row r="2" spans="2:5" x14ac:dyDescent="0.2">
      <c r="B2" s="58" t="s">
        <v>186</v>
      </c>
      <c r="C2" s="59"/>
      <c r="D2" s="64"/>
      <c r="E2" s="64"/>
    </row>
    <row r="3" spans="2:5" x14ac:dyDescent="0.2">
      <c r="B3" s="60"/>
      <c r="C3" s="60"/>
      <c r="D3" s="65"/>
      <c r="E3" s="65"/>
    </row>
    <row r="4" spans="2:5" ht="38.25" x14ac:dyDescent="0.2">
      <c r="B4" s="61" t="s">
        <v>187</v>
      </c>
      <c r="C4" s="60"/>
      <c r="D4" s="65"/>
      <c r="E4" s="65"/>
    </row>
    <row r="5" spans="2:5" x14ac:dyDescent="0.2">
      <c r="B5" s="60"/>
      <c r="C5" s="60"/>
      <c r="D5" s="65"/>
      <c r="E5" s="65"/>
    </row>
    <row r="6" spans="2:5" x14ac:dyDescent="0.2">
      <c r="B6" s="58" t="s">
        <v>188</v>
      </c>
      <c r="C6" s="59"/>
      <c r="D6" s="64"/>
      <c r="E6" s="66" t="s">
        <v>189</v>
      </c>
    </row>
    <row r="7" spans="2:5" ht="13.5" thickBot="1" x14ac:dyDescent="0.25">
      <c r="B7" s="60"/>
      <c r="C7" s="60"/>
      <c r="D7" s="65"/>
      <c r="E7" s="65"/>
    </row>
    <row r="8" spans="2:5" ht="39" thickBot="1" x14ac:dyDescent="0.25">
      <c r="B8" s="62" t="s">
        <v>190</v>
      </c>
      <c r="C8" s="63"/>
      <c r="D8" s="67"/>
      <c r="E8" s="68">
        <v>1</v>
      </c>
    </row>
    <row r="9" spans="2:5" x14ac:dyDescent="0.2">
      <c r="B9" s="60"/>
      <c r="C9" s="60"/>
      <c r="D9" s="65"/>
      <c r="E9" s="65"/>
    </row>
    <row r="10" spans="2:5" x14ac:dyDescent="0.2">
      <c r="B10" s="60"/>
      <c r="C10" s="60"/>
      <c r="D10" s="65"/>
      <c r="E10" s="65"/>
    </row>
  </sheetData>
  <phoneticPr fontId="6" type="noConversion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28" zoomScale="110" zoomScaleNormal="110" workbookViewId="0">
      <selection activeCell="J52" sqref="J52"/>
    </sheetView>
  </sheetViews>
  <sheetFormatPr defaultRowHeight="12.75" x14ac:dyDescent="0.2"/>
  <cols>
    <col min="1" max="1" width="4.28515625" customWidth="1"/>
    <col min="2" max="2" width="43.42578125" style="33" customWidth="1"/>
    <col min="3" max="3" width="51.140625" style="33" customWidth="1"/>
    <col min="4" max="4" width="12.85546875" style="33" hidden="1" customWidth="1"/>
    <col min="5" max="5" width="11.5703125" style="33" customWidth="1"/>
    <col min="6" max="6" width="11" customWidth="1"/>
    <col min="7" max="7" width="10.28515625" customWidth="1"/>
    <col min="8" max="8" width="10.5703125" customWidth="1"/>
    <col min="9" max="9" width="10.7109375" style="1" customWidth="1"/>
    <col min="10" max="10" width="7.5703125" customWidth="1"/>
    <col min="11" max="11" width="10.7109375" customWidth="1"/>
  </cols>
  <sheetData>
    <row r="1" spans="1:14" x14ac:dyDescent="0.2">
      <c r="B1" t="s">
        <v>280</v>
      </c>
      <c r="C1" s="96" t="s">
        <v>524</v>
      </c>
    </row>
    <row r="3" spans="1:14" x14ac:dyDescent="0.2">
      <c r="B3" s="2" t="s">
        <v>12</v>
      </c>
      <c r="K3" s="74"/>
    </row>
    <row r="4" spans="1:14" x14ac:dyDescent="0.2">
      <c r="E4" s="108" t="s">
        <v>246</v>
      </c>
      <c r="F4" s="7" t="s">
        <v>5</v>
      </c>
      <c r="G4" s="7" t="s">
        <v>16</v>
      </c>
      <c r="H4" s="1"/>
      <c r="I4" s="7" t="s">
        <v>224</v>
      </c>
      <c r="K4" s="74"/>
    </row>
    <row r="5" spans="1:14" x14ac:dyDescent="0.2">
      <c r="B5" s="34" t="s">
        <v>0</v>
      </c>
      <c r="C5" s="34" t="s">
        <v>1</v>
      </c>
      <c r="D5" s="44" t="s">
        <v>2</v>
      </c>
      <c r="E5" s="94" t="s">
        <v>2</v>
      </c>
      <c r="F5" s="8" t="s">
        <v>2</v>
      </c>
      <c r="G5" s="8" t="s">
        <v>3</v>
      </c>
      <c r="H5" s="10" t="s">
        <v>18</v>
      </c>
      <c r="I5" s="8" t="s">
        <v>223</v>
      </c>
      <c r="K5" s="74"/>
    </row>
    <row r="6" spans="1:14" s="11" customFormat="1" hidden="1" x14ac:dyDescent="0.2">
      <c r="A6" s="25"/>
      <c r="B6" s="35"/>
      <c r="C6" s="35"/>
      <c r="D6" s="35"/>
      <c r="E6" s="35"/>
      <c r="F6" s="20"/>
      <c r="G6" s="20"/>
      <c r="H6" s="20"/>
      <c r="I6" s="20"/>
    </row>
    <row r="7" spans="1:14" s="6" customFormat="1" x14ac:dyDescent="0.2">
      <c r="A7" s="100" t="str">
        <f>'podání kultura 2016'!A16</f>
        <v>11.</v>
      </c>
      <c r="B7" s="128" t="str">
        <f>'podání kultura 2016'!B16</f>
        <v>Bard Klub Praha, z.s.</v>
      </c>
      <c r="C7" s="128" t="str">
        <f>'podání kultura 2016'!C16</f>
        <v>VI. Mezinárodní písničkářský festival "Za mlhou-2016"</v>
      </c>
      <c r="D7" s="98">
        <f>'podání kultura 2016'!D16</f>
        <v>0</v>
      </c>
      <c r="E7" s="184"/>
      <c r="F7" s="180">
        <f>'podání kultura 2016'!E16</f>
        <v>105000</v>
      </c>
      <c r="G7" s="162" t="e">
        <f>'podání kultura 2016'!#REF!</f>
        <v>#REF!</v>
      </c>
      <c r="H7" s="162" t="e">
        <f>'podání kultura 2016'!#REF!</f>
        <v>#REF!</v>
      </c>
      <c r="I7" s="162" t="e">
        <f>'podání kultura 2016'!#REF!</f>
        <v>#REF!</v>
      </c>
      <c r="J7" s="55"/>
      <c r="K7" s="56"/>
    </row>
    <row r="8" spans="1:14" s="6" customFormat="1" x14ac:dyDescent="0.2">
      <c r="A8" s="100" t="str">
        <f>'podání kultura 2016'!A24</f>
        <v>19.</v>
      </c>
      <c r="B8" s="130" t="str">
        <f>'podání kultura 2016'!B24</f>
        <v>Studentská unie UJEP</v>
      </c>
      <c r="C8" s="129" t="str">
        <f>'podání kultura 2016'!C24</f>
        <v>Studentský Majáles 2016</v>
      </c>
      <c r="D8" s="98">
        <f>'podání kultura 2016'!D24</f>
        <v>0</v>
      </c>
      <c r="E8" s="185"/>
      <c r="F8" s="177">
        <f>'podání kultura 2016'!E24</f>
        <v>250000</v>
      </c>
      <c r="G8" s="171" t="e">
        <f>'podání kultura 2016'!#REF!</f>
        <v>#REF!</v>
      </c>
      <c r="H8" s="171" t="e">
        <f>'podání kultura 2016'!#REF!</f>
        <v>#REF!</v>
      </c>
      <c r="I8" s="171" t="e">
        <f>'podání kultura 2016'!#REF!</f>
        <v>#REF!</v>
      </c>
      <c r="J8" s="55"/>
      <c r="K8" s="56"/>
    </row>
    <row r="9" spans="1:14" s="11" customFormat="1" x14ac:dyDescent="0.2">
      <c r="A9" s="100" t="str">
        <f>'podání kultura 2016'!A33</f>
        <v>28.</v>
      </c>
      <c r="B9" s="128" t="str">
        <f>'podání kultura 2016'!B33</f>
        <v>Vlastimil Kobrle</v>
      </c>
      <c r="C9" s="128" t="str">
        <f>'podání kultura 2016'!C33</f>
        <v>Koncert FKO v ústeckém Muzeu</v>
      </c>
      <c r="D9" s="98">
        <f>'podání kultura 2016'!D33</f>
        <v>30000</v>
      </c>
      <c r="E9" s="199">
        <v>30000</v>
      </c>
      <c r="F9" s="177">
        <f>'podání kultura 2016'!E33</f>
        <v>50000</v>
      </c>
      <c r="G9" s="162" t="e">
        <f>'podání kultura 2016'!#REF!</f>
        <v>#REF!</v>
      </c>
      <c r="H9" s="162" t="e">
        <f>'podání kultura 2016'!#REF!</f>
        <v>#REF!</v>
      </c>
      <c r="I9" s="162" t="e">
        <f>'podání kultura 2016'!#REF!</f>
        <v>#REF!</v>
      </c>
      <c r="J9" s="55"/>
      <c r="K9" s="56"/>
      <c r="L9" s="14"/>
      <c r="M9" s="14"/>
      <c r="N9" s="14"/>
    </row>
    <row r="10" spans="1:14" s="11" customFormat="1" x14ac:dyDescent="0.2">
      <c r="A10" s="100" t="str">
        <f>'podání kultura 2016'!A38</f>
        <v>33.</v>
      </c>
      <c r="B10" s="128" t="str">
        <f>'podání kultura 2016'!B38</f>
        <v>Ústecká Kulturní Platforma 98</v>
      </c>
      <c r="C10" s="128" t="str">
        <f>'podání kultura 2016'!C38</f>
        <v>Festival Sudety, 8. ročník</v>
      </c>
      <c r="D10" s="98">
        <f>'podání kultura 2016'!D38</f>
        <v>0</v>
      </c>
      <c r="E10" s="199"/>
      <c r="F10" s="177">
        <f>'podání kultura 2016'!E38</f>
        <v>165000</v>
      </c>
      <c r="G10" s="162" t="e">
        <f>'podání kultura 2016'!#REF!</f>
        <v>#REF!</v>
      </c>
      <c r="H10" s="162" t="e">
        <f>'podání kultura 2016'!#REF!</f>
        <v>#REF!</v>
      </c>
      <c r="I10" s="162" t="e">
        <f>'podání kultura 2016'!#REF!</f>
        <v>#REF!</v>
      </c>
      <c r="J10" s="55"/>
      <c r="K10" s="56"/>
    </row>
    <row r="11" spans="1:14" s="11" customFormat="1" ht="25.5" x14ac:dyDescent="0.2">
      <c r="A11" s="100" t="str">
        <f>'podání kultura 2016'!A43</f>
        <v>38.</v>
      </c>
      <c r="B11" s="128" t="str">
        <f>'podání kultura 2016'!B43</f>
        <v>Univerzita Jana Evangelisty Purkyně v Ústí nad Labem</v>
      </c>
      <c r="C11" s="128" t="str">
        <f>'podání kultura 2016'!C43</f>
        <v>Nevýstavní aktivity kulturní fabriky Armaturka</v>
      </c>
      <c r="D11" s="98">
        <f>'podání kultura 2016'!D43</f>
        <v>0</v>
      </c>
      <c r="E11" s="199"/>
      <c r="F11" s="192">
        <f>'podání kultura 2016'!E43</f>
        <v>120000</v>
      </c>
      <c r="G11" s="162" t="e">
        <f>'podání kultura 2016'!#REF!</f>
        <v>#REF!</v>
      </c>
      <c r="H11" s="162" t="e">
        <f>'podání kultura 2016'!#REF!</f>
        <v>#REF!</v>
      </c>
      <c r="I11" s="162" t="e">
        <f>'podání kultura 2016'!#REF!</f>
        <v>#REF!</v>
      </c>
      <c r="J11" s="55"/>
      <c r="K11" s="56"/>
    </row>
    <row r="12" spans="1:14" s="11" customFormat="1" x14ac:dyDescent="0.2">
      <c r="A12" s="100" t="str">
        <f>'podání kultura 2016'!A67</f>
        <v>62.</v>
      </c>
      <c r="B12" s="130" t="str">
        <f>'podání kultura 2016'!B67</f>
        <v>Sdružení Romano jasnica</v>
      </c>
      <c r="C12" s="129" t="str">
        <f>'podání kultura 2016'!C67</f>
        <v>12. Různobarevný festival</v>
      </c>
      <c r="D12" s="114">
        <f>'podání kultura 2016'!D67</f>
        <v>0</v>
      </c>
      <c r="E12" s="199"/>
      <c r="F12" s="177">
        <f>'podání kultura 2016'!E67</f>
        <v>50300</v>
      </c>
      <c r="G12" s="171" t="e">
        <f>'podání kultura 2016'!#REF!</f>
        <v>#REF!</v>
      </c>
      <c r="H12" s="171" t="e">
        <f>'podání kultura 2016'!#REF!</f>
        <v>#REF!</v>
      </c>
      <c r="I12" s="171" t="e">
        <f>'podání kultura 2016'!#REF!</f>
        <v>#REF!</v>
      </c>
      <c r="J12" s="55"/>
      <c r="K12" s="56"/>
    </row>
    <row r="13" spans="1:14" s="11" customFormat="1" x14ac:dyDescent="0.2">
      <c r="A13" s="100" t="str">
        <f>'podání kultura 2016'!A68</f>
        <v>63.</v>
      </c>
      <c r="B13" s="128" t="str">
        <f>'podání kultura 2016'!B68</f>
        <v>Český rozhlas</v>
      </c>
      <c r="C13" s="128" t="str">
        <f>'podání kultura 2016'!C68</f>
        <v>Otevřená zahrada ČRo Sever</v>
      </c>
      <c r="D13" s="98">
        <f>'podání kultura 2016'!D68</f>
        <v>0</v>
      </c>
      <c r="E13" s="199"/>
      <c r="F13" s="177">
        <f>'podání kultura 2016'!E68</f>
        <v>60000</v>
      </c>
      <c r="G13" s="162" t="e">
        <f>'podání kultura 2016'!#REF!</f>
        <v>#REF!</v>
      </c>
      <c r="H13" s="162" t="e">
        <f>'podání kultura 2016'!#REF!</f>
        <v>#REF!</v>
      </c>
      <c r="I13" s="162" t="e">
        <f>'podání kultura 2016'!#REF!</f>
        <v>#REF!</v>
      </c>
      <c r="J13" s="55"/>
      <c r="K13" s="56"/>
    </row>
    <row r="14" spans="1:14" s="11" customFormat="1" ht="25.5" x14ac:dyDescent="0.2">
      <c r="A14" s="100" t="str">
        <f>'podání kultura 2016'!A70</f>
        <v>65.</v>
      </c>
      <c r="B14" s="128" t="str">
        <f>'podání kultura 2016'!B70</f>
        <v>Univerzita Jana Evangelisty Purkyně v Ústí nad Labem</v>
      </c>
      <c r="C14" s="128" t="str">
        <f>'podání kultura 2016'!C70</f>
        <v>Dům umění v Ústí nad Labem - celoroční program</v>
      </c>
      <c r="D14" s="98">
        <f>'podání kultura 2016'!D70</f>
        <v>0</v>
      </c>
      <c r="E14" s="199"/>
      <c r="F14" s="192">
        <f>'podání kultura 2016'!E70</f>
        <v>150000</v>
      </c>
      <c r="G14" s="162" t="e">
        <f>'podání kultura 2016'!#REF!</f>
        <v>#REF!</v>
      </c>
      <c r="H14" s="162" t="e">
        <f>'podání kultura 2016'!#REF!</f>
        <v>#REF!</v>
      </c>
      <c r="I14" s="162" t="e">
        <f>'podání kultura 2016'!#REF!</f>
        <v>#REF!</v>
      </c>
      <c r="J14" s="55"/>
      <c r="K14" s="56"/>
    </row>
    <row r="15" spans="1:14" s="11" customFormat="1" x14ac:dyDescent="0.2">
      <c r="A15" s="100" t="str">
        <f>'podání kultura 2016'!A77</f>
        <v>72.</v>
      </c>
      <c r="B15" s="128" t="str">
        <f>'podání kultura 2016'!B77</f>
        <v>Činoherní studio města Ústí nad Labem</v>
      </c>
      <c r="C15" s="128" t="str">
        <f>'podání kultura 2016'!C77</f>
        <v>Místní příběhy - cyklus výstav</v>
      </c>
      <c r="D15" s="98">
        <f>'podání kultura 2016'!D77</f>
        <v>0</v>
      </c>
      <c r="E15" s="199"/>
      <c r="F15" s="177">
        <f>'podání kultura 2016'!E77</f>
        <v>40000</v>
      </c>
      <c r="G15" s="162" t="e">
        <f>'podání kultura 2016'!#REF!</f>
        <v>#REF!</v>
      </c>
      <c r="H15" s="162" t="e">
        <f>'podání kultura 2016'!#REF!</f>
        <v>#REF!</v>
      </c>
      <c r="I15" s="162" t="e">
        <f>'podání kultura 2016'!#REF!</f>
        <v>#REF!</v>
      </c>
      <c r="J15" s="55"/>
      <c r="K15" s="56"/>
    </row>
    <row r="16" spans="1:14" s="6" customFormat="1" x14ac:dyDescent="0.2">
      <c r="A16" s="100" t="str">
        <f>'podání kultura 2016'!A81</f>
        <v>76.</v>
      </c>
      <c r="B16" s="128" t="str">
        <f>'podání kultura 2016'!B81</f>
        <v>Zdeněk Kymlička</v>
      </c>
      <c r="C16" s="128" t="str">
        <f>'podání kultura 2016'!C81</f>
        <v>Divadelní projekt k 700. výročí narození Karla IV</v>
      </c>
      <c r="D16" s="98">
        <f>'podání kultura 2016'!D81</f>
        <v>50000</v>
      </c>
      <c r="E16" s="199">
        <v>50000</v>
      </c>
      <c r="F16" s="177">
        <f>'podání kultura 2016'!E81</f>
        <v>140000</v>
      </c>
      <c r="G16" s="162" t="e">
        <f>'podání kultura 2016'!#REF!</f>
        <v>#REF!</v>
      </c>
      <c r="H16" s="162" t="e">
        <f>'podání kultura 2016'!#REF!</f>
        <v>#REF!</v>
      </c>
      <c r="I16" s="162" t="e">
        <f>'podání kultura 2016'!#REF!</f>
        <v>#REF!</v>
      </c>
      <c r="J16" s="55"/>
      <c r="K16" s="56"/>
    </row>
    <row r="17" spans="1:11" s="6" customFormat="1" x14ac:dyDescent="0.2">
      <c r="A17" s="100" t="str">
        <f>'podání kultura 2016'!A90</f>
        <v>85.</v>
      </c>
      <c r="B17" s="130" t="str">
        <f>'podání kultura 2016'!B90</f>
        <v>Culture line o.s.</v>
      </c>
      <c r="C17" s="129" t="str">
        <f>'podání kultura 2016'!C90</f>
        <v>Cesťákovky</v>
      </c>
      <c r="D17" s="114">
        <f>'podání kultura 2016'!D90</f>
        <v>0</v>
      </c>
      <c r="E17" s="199"/>
      <c r="F17" s="177">
        <f>'podání kultura 2016'!E90</f>
        <v>30000</v>
      </c>
      <c r="G17" s="171" t="e">
        <f>'podání kultura 2016'!#REF!</f>
        <v>#REF!</v>
      </c>
      <c r="H17" s="171" t="e">
        <f>'podání kultura 2016'!#REF!</f>
        <v>#REF!</v>
      </c>
      <c r="I17" s="171" t="e">
        <f>'podání kultura 2016'!#REF!</f>
        <v>#REF!</v>
      </c>
      <c r="J17" s="55"/>
      <c r="K17" s="56"/>
    </row>
    <row r="18" spans="1:11" s="6" customFormat="1" ht="25.5" x14ac:dyDescent="0.2">
      <c r="A18" s="100" t="str">
        <f>'podání kultura 2016'!A93</f>
        <v>88.</v>
      </c>
      <c r="B18" s="128" t="str">
        <f>'podání kultura 2016'!B93</f>
        <v>Ústecká Kulturní Platforma 98</v>
      </c>
      <c r="C18" s="128" t="str">
        <f>'podání kultura 2016'!C93</f>
        <v>Malou Alenku si prosím vyzvedněte v Říši divů - performativní projekt</v>
      </c>
      <c r="D18" s="98">
        <f>'podání kultura 2016'!D93</f>
        <v>0</v>
      </c>
      <c r="E18" s="199"/>
      <c r="F18" s="192">
        <f>'podání kultura 2016'!E93</f>
        <v>100000</v>
      </c>
      <c r="G18" s="162" t="e">
        <f>'podání kultura 2016'!#REF!</f>
        <v>#REF!</v>
      </c>
      <c r="H18" s="162" t="e">
        <f>'podání kultura 2016'!#REF!</f>
        <v>#REF!</v>
      </c>
      <c r="I18" s="162" t="e">
        <f>'podání kultura 2016'!#REF!</f>
        <v>#REF!</v>
      </c>
      <c r="J18" s="55"/>
      <c r="K18" s="56"/>
    </row>
    <row r="19" spans="1:11" s="6" customFormat="1" x14ac:dyDescent="0.2">
      <c r="A19" s="100" t="str">
        <f>'podání kultura 2016'!A95</f>
        <v>90.</v>
      </c>
      <c r="B19" s="128" t="str">
        <f>'podání kultura 2016'!B95</f>
        <v>Oblastní charita Ústí nad Labem</v>
      </c>
      <c r="C19" s="128" t="str">
        <f>'podání kultura 2016'!C95</f>
        <v>Rotahufest X.</v>
      </c>
      <c r="D19" s="115">
        <f>'podání kultura 2016'!D95</f>
        <v>0</v>
      </c>
      <c r="E19" s="199"/>
      <c r="F19" s="177">
        <f>'podání kultura 2016'!E95</f>
        <v>40000</v>
      </c>
      <c r="G19" s="162" t="e">
        <f>'podání kultura 2016'!#REF!</f>
        <v>#REF!</v>
      </c>
      <c r="H19" s="162" t="e">
        <f>'podání kultura 2016'!#REF!</f>
        <v>#REF!</v>
      </c>
      <c r="I19" s="162" t="e">
        <f>'podání kultura 2016'!#REF!</f>
        <v>#REF!</v>
      </c>
      <c r="J19" s="55"/>
      <c r="K19" s="56"/>
    </row>
    <row r="20" spans="1:11" s="6" customFormat="1" x14ac:dyDescent="0.2">
      <c r="A20" s="100" t="str">
        <f>'podání kultura 2016'!A111</f>
        <v>106.</v>
      </c>
      <c r="B20" s="128" t="str">
        <f>'podání kultura 2016'!B111</f>
        <v>Český rozhlas</v>
      </c>
      <c r="C20" s="128" t="str">
        <f>'podání kultura 2016'!C111</f>
        <v>Den otevřených dveří ČRo Sever</v>
      </c>
      <c r="D20" s="115">
        <f>'podání kultura 2016'!D111</f>
        <v>0</v>
      </c>
      <c r="E20" s="199"/>
      <c r="F20" s="177">
        <f>'podání kultura 2016'!E111</f>
        <v>58500</v>
      </c>
      <c r="G20" s="162" t="e">
        <f>'podání kultura 2016'!#REF!</f>
        <v>#REF!</v>
      </c>
      <c r="H20" s="162" t="e">
        <f>'podání kultura 2016'!#REF!</f>
        <v>#REF!</v>
      </c>
      <c r="I20" s="162" t="e">
        <f>'podání kultura 2016'!#REF!</f>
        <v>#REF!</v>
      </c>
      <c r="J20" s="55"/>
      <c r="K20" s="56"/>
    </row>
    <row r="21" spans="1:11" s="6" customFormat="1" x14ac:dyDescent="0.2">
      <c r="A21" s="100" t="str">
        <f>'podání kultura 2016'!A113</f>
        <v>108.</v>
      </c>
      <c r="B21" s="128" t="str">
        <f>'podání kultura 2016'!B113</f>
        <v>Český rozhlas</v>
      </c>
      <c r="C21" s="128" t="str">
        <f>'podání kultura 2016'!C113</f>
        <v>Ústí se Severem na bruslích</v>
      </c>
      <c r="D21" s="115">
        <f>'podání kultura 2016'!D113</f>
        <v>30000</v>
      </c>
      <c r="E21" s="199">
        <v>30000</v>
      </c>
      <c r="F21" s="177">
        <f>'podání kultura 2016'!E113</f>
        <v>46000</v>
      </c>
      <c r="G21" s="162" t="e">
        <f>'podání kultura 2016'!#REF!</f>
        <v>#REF!</v>
      </c>
      <c r="H21" s="162" t="e">
        <f>'podání kultura 2016'!#REF!</f>
        <v>#REF!</v>
      </c>
      <c r="I21" s="162" t="e">
        <f>'podání kultura 2016'!#REF!</f>
        <v>#REF!</v>
      </c>
      <c r="J21" s="55"/>
      <c r="K21" s="56"/>
    </row>
    <row r="22" spans="1:11" s="6" customFormat="1" x14ac:dyDescent="0.2">
      <c r="A22" s="100" t="str">
        <f>'podání kultura 2016'!A115</f>
        <v>110.</v>
      </c>
      <c r="B22" s="128" t="str">
        <f>'podání kultura 2016'!B115</f>
        <v>Via Europa, z.s.</v>
      </c>
      <c r="C22" s="128" t="str">
        <f>'podání kultura 2016'!C115</f>
        <v>Indiánský podzim 2016</v>
      </c>
      <c r="D22" s="115">
        <f>'podání kultura 2016'!D115</f>
        <v>30000</v>
      </c>
      <c r="E22" s="199">
        <v>30000</v>
      </c>
      <c r="F22" s="177">
        <f>'podání kultura 2016'!E115</f>
        <v>40000</v>
      </c>
      <c r="G22" s="162" t="e">
        <f>'podání kultura 2016'!#REF!</f>
        <v>#REF!</v>
      </c>
      <c r="H22" s="162" t="e">
        <f>'podání kultura 2016'!#REF!</f>
        <v>#REF!</v>
      </c>
      <c r="I22" s="162" t="e">
        <f>'podání kultura 2016'!#REF!</f>
        <v>#REF!</v>
      </c>
      <c r="J22" s="55"/>
      <c r="K22" s="56"/>
    </row>
    <row r="23" spans="1:11" s="6" customFormat="1" x14ac:dyDescent="0.2">
      <c r="A23" s="100" t="str">
        <f>'podání kultura 2016'!A121</f>
        <v>116.</v>
      </c>
      <c r="B23" s="128" t="str">
        <f>'podání kultura 2016'!B121</f>
        <v>František Trost ml.</v>
      </c>
      <c r="C23" s="128" t="str">
        <f>'podání kultura 2016'!C121</f>
        <v>VII.Sochařské sympozium skupiny LaVy "Řehlovice 2016"</v>
      </c>
      <c r="D23" s="115">
        <f>'podání kultura 2016'!D121</f>
        <v>0</v>
      </c>
      <c r="E23" s="199"/>
      <c r="F23" s="177">
        <f>'podání kultura 2016'!E121</f>
        <v>24000</v>
      </c>
      <c r="G23" s="162" t="e">
        <f>'podání kultura 2016'!#REF!</f>
        <v>#REF!</v>
      </c>
      <c r="H23" s="162" t="e">
        <f>'podání kultura 2016'!#REF!</f>
        <v>#REF!</v>
      </c>
      <c r="I23" s="162" t="e">
        <f>'podání kultura 2016'!#REF!</f>
        <v>#REF!</v>
      </c>
      <c r="J23" s="55"/>
      <c r="K23" s="56"/>
    </row>
    <row r="24" spans="1:11" s="6" customFormat="1" x14ac:dyDescent="0.2">
      <c r="A24" s="100" t="str">
        <f>'podání kultura 2016'!A123</f>
        <v>118.</v>
      </c>
      <c r="B24" s="128" t="str">
        <f>'podání kultura 2016'!B123</f>
        <v>Veřejný sál Hraničář / Činoherák Ústí</v>
      </c>
      <c r="C24" s="128" t="str">
        <f>'podání kultura 2016'!C123</f>
        <v>Výstava Dům módy / Nesnesitelná rychlost bytí</v>
      </c>
      <c r="D24" s="115">
        <f>'podání kultura 2016'!D123</f>
        <v>0</v>
      </c>
      <c r="E24" s="199"/>
      <c r="F24" s="177">
        <f>'podání kultura 2016'!E123</f>
        <v>220000</v>
      </c>
      <c r="G24" s="162" t="e">
        <f>'podání kultura 2016'!#REF!</f>
        <v>#REF!</v>
      </c>
      <c r="H24" s="162" t="e">
        <f>'podání kultura 2016'!#REF!</f>
        <v>#REF!</v>
      </c>
      <c r="I24" s="162" t="e">
        <f>'podání kultura 2016'!#REF!</f>
        <v>#REF!</v>
      </c>
      <c r="J24" s="55"/>
      <c r="K24" s="56"/>
    </row>
    <row r="25" spans="1:11" s="6" customFormat="1" ht="25.5" x14ac:dyDescent="0.2">
      <c r="A25" s="100" t="str">
        <f>'podání kultura 2016'!A125</f>
        <v>120.</v>
      </c>
      <c r="B25" s="128" t="str">
        <f>'podání kultura 2016'!B125</f>
        <v>Člověk v tísni</v>
      </c>
      <c r="C25" s="128" t="str">
        <f>'podání kultura 2016'!C125</f>
        <v>Jeden svět 2016 v Ústeckém kraji - mezinárodní festival dokumentárních filmů o lidských právech</v>
      </c>
      <c r="D25" s="115">
        <f>'podání kultura 2016'!D125</f>
        <v>0</v>
      </c>
      <c r="E25" s="199"/>
      <c r="F25" s="192">
        <f>'podání kultura 2016'!E125</f>
        <v>80000</v>
      </c>
      <c r="G25" s="162" t="e">
        <f>'podání kultura 2016'!#REF!</f>
        <v>#REF!</v>
      </c>
      <c r="H25" s="162" t="e">
        <f>'podání kultura 2016'!#REF!</f>
        <v>#REF!</v>
      </c>
      <c r="I25" s="162" t="e">
        <f>'podání kultura 2016'!#REF!</f>
        <v>#REF!</v>
      </c>
      <c r="J25" s="55"/>
      <c r="K25" s="56"/>
    </row>
    <row r="26" spans="1:11" s="6" customFormat="1" x14ac:dyDescent="0.2">
      <c r="A26" s="100" t="str">
        <f>'podání kultura 2016'!A127</f>
        <v>122.</v>
      </c>
      <c r="B26" s="128" t="str">
        <f>'podání kultura 2016'!B127</f>
        <v>Veřejný sál Hraničář / Činoherák Ústí</v>
      </c>
      <c r="C26" s="128" t="str">
        <f>'podání kultura 2016'!C127</f>
        <v>Výstava Jazyk - ne/porozumění bez hranic</v>
      </c>
      <c r="D26" s="115">
        <f>'podání kultura 2016'!D127</f>
        <v>0</v>
      </c>
      <c r="E26" s="199"/>
      <c r="F26" s="177">
        <f>'podání kultura 2016'!E127</f>
        <v>240000</v>
      </c>
      <c r="G26" s="162" t="e">
        <f>'podání kultura 2016'!#REF!</f>
        <v>#REF!</v>
      </c>
      <c r="H26" s="162" t="e">
        <f>'podání kultura 2016'!#REF!</f>
        <v>#REF!</v>
      </c>
      <c r="I26" s="162" t="e">
        <f>'podání kultura 2016'!#REF!</f>
        <v>#REF!</v>
      </c>
      <c r="J26" s="55"/>
      <c r="K26" s="56"/>
    </row>
    <row r="27" spans="1:11" s="6" customFormat="1" x14ac:dyDescent="0.2">
      <c r="A27" s="100" t="str">
        <f>'podání kultura 2016'!A128</f>
        <v>123.</v>
      </c>
      <c r="B27" s="128" t="str">
        <f>'podání kultura 2016'!B128</f>
        <v>Bc. Nikola Březinová</v>
      </c>
      <c r="C27" s="128" t="str">
        <f>'podání kultura 2016'!C128</f>
        <v>Prostor (výstavní cyklus Up Gallery)</v>
      </c>
      <c r="D27" s="115">
        <f>'podání kultura 2016'!D128</f>
        <v>0</v>
      </c>
      <c r="E27" s="199"/>
      <c r="F27" s="177">
        <f>'podání kultura 2016'!E128</f>
        <v>31500</v>
      </c>
      <c r="G27" s="162" t="e">
        <f>'podání kultura 2016'!#REF!</f>
        <v>#REF!</v>
      </c>
      <c r="H27" s="162" t="e">
        <f>'podání kultura 2016'!#REF!</f>
        <v>#REF!</v>
      </c>
      <c r="I27" s="162" t="e">
        <f>'podání kultura 2016'!#REF!</f>
        <v>#REF!</v>
      </c>
      <c r="J27" s="55"/>
      <c r="K27" s="56"/>
    </row>
    <row r="28" spans="1:11" s="6" customFormat="1" x14ac:dyDescent="0.2">
      <c r="A28" s="100" t="str">
        <f>'podání kultura 2016'!A129</f>
        <v>124.</v>
      </c>
      <c r="B28" s="128" t="str">
        <f>'podání kultura 2016'!B129</f>
        <v>Lucie Pisingerová</v>
      </c>
      <c r="C28" s="128" t="str">
        <f>'podání kultura 2016'!C129</f>
        <v>19. KOŇSKÝ DEN</v>
      </c>
      <c r="D28" s="115">
        <f>'podání kultura 2016'!D129</f>
        <v>0</v>
      </c>
      <c r="E28" s="199"/>
      <c r="F28" s="177">
        <f>'podání kultura 2016'!E129</f>
        <v>35000</v>
      </c>
      <c r="G28" s="162" t="e">
        <f>'podání kultura 2016'!#REF!</f>
        <v>#REF!</v>
      </c>
      <c r="H28" s="162" t="e">
        <f>'podání kultura 2016'!#REF!</f>
        <v>#REF!</v>
      </c>
      <c r="I28" s="162" t="e">
        <f>'podání kultura 2016'!#REF!</f>
        <v>#REF!</v>
      </c>
      <c r="J28" s="55"/>
      <c r="K28" s="56"/>
    </row>
    <row r="29" spans="1:11" s="6" customFormat="1" x14ac:dyDescent="0.2">
      <c r="A29" s="100" t="str">
        <f>'podání kultura 2016'!A140</f>
        <v>135.</v>
      </c>
      <c r="B29" s="128" t="str">
        <f>'podání kultura 2016'!B140</f>
        <v>Zdeněk Kymlička</v>
      </c>
      <c r="C29" s="128" t="str">
        <f>'podání kultura 2016'!C140</f>
        <v>X.ročník divadelní přehlídky Ústecká forbína</v>
      </c>
      <c r="D29" s="115">
        <f>'podání kultura 2016'!D140</f>
        <v>0</v>
      </c>
      <c r="E29" s="199"/>
      <c r="F29" s="177">
        <f>'podání kultura 2016'!E140</f>
        <v>50000</v>
      </c>
      <c r="G29" s="162" t="e">
        <f>'podání kultura 2016'!#REF!</f>
        <v>#REF!</v>
      </c>
      <c r="H29" s="162" t="e">
        <f>'podání kultura 2016'!#REF!</f>
        <v>#REF!</v>
      </c>
      <c r="I29" s="162" t="e">
        <f>'podání kultura 2016'!#REF!</f>
        <v>#REF!</v>
      </c>
      <c r="J29" s="55"/>
      <c r="K29" s="56"/>
    </row>
    <row r="30" spans="1:11" s="6" customFormat="1" x14ac:dyDescent="0.2">
      <c r="A30" s="100" t="str">
        <f>'podání kultura 2016'!A143</f>
        <v>138.</v>
      </c>
      <c r="B30" s="128" t="str">
        <f>'podání kultura 2016'!B143</f>
        <v>Ústecká Kulturní Platforma 98</v>
      </c>
      <c r="C30" s="128" t="str">
        <f>'podání kultura 2016'!C143</f>
        <v>HISTORICKÉ MAPY SEVERNÍHO POLABÍ</v>
      </c>
      <c r="D30" s="98">
        <f>'podání kultura 2016'!D143</f>
        <v>0</v>
      </c>
      <c r="E30" s="199"/>
      <c r="F30" s="177">
        <f>'podání kultura 2016'!E143</f>
        <v>67200</v>
      </c>
      <c r="G30" s="162" t="e">
        <f>'podání kultura 2016'!#REF!</f>
        <v>#REF!</v>
      </c>
      <c r="H30" s="162" t="e">
        <f>'podání kultura 2016'!#REF!</f>
        <v>#REF!</v>
      </c>
      <c r="I30" s="162" t="e">
        <f>'podání kultura 2016'!#REF!</f>
        <v>#REF!</v>
      </c>
      <c r="J30" s="55"/>
      <c r="K30" s="56"/>
    </row>
    <row r="31" spans="1:11" s="6" customFormat="1" x14ac:dyDescent="0.2">
      <c r="A31" s="100" t="str">
        <f>'podání kultura 2016'!A147</f>
        <v>142.</v>
      </c>
      <c r="B31" s="130" t="str">
        <f>'podání kultura 2016'!B147</f>
        <v>Pionýr, z.s. - Ústecká krajská organizace Pionýra</v>
      </c>
      <c r="C31" s="129" t="str">
        <f>'podání kultura 2016'!C147</f>
        <v>Pionýrský Sedmikvítek</v>
      </c>
      <c r="D31" s="118">
        <f>'podání kultura 2016'!D147</f>
        <v>30000</v>
      </c>
      <c r="E31" s="199">
        <v>30000</v>
      </c>
      <c r="F31" s="177">
        <f>'podání kultura 2016'!E147</f>
        <v>40000</v>
      </c>
      <c r="G31" s="171" t="e">
        <f>'podání kultura 2016'!#REF!</f>
        <v>#REF!</v>
      </c>
      <c r="H31" s="171" t="e">
        <f>'podání kultura 2016'!#REF!</f>
        <v>#REF!</v>
      </c>
      <c r="I31" s="171" t="e">
        <f>'podání kultura 2016'!#REF!</f>
        <v>#REF!</v>
      </c>
      <c r="J31" s="55"/>
      <c r="K31" s="56"/>
    </row>
    <row r="32" spans="1:11" s="6" customFormat="1" ht="25.5" x14ac:dyDescent="0.2">
      <c r="A32" s="100" t="str">
        <f>'podání kultura 2016'!A151</f>
        <v>146.</v>
      </c>
      <c r="B32" s="128" t="str">
        <f>'podání kultura 2016'!B151</f>
        <v>Kulturní středisko města Ústí nad Labem, příspěvková organizace</v>
      </c>
      <c r="C32" s="128" t="str">
        <f>'podání kultura 2016'!C151</f>
        <v>Mezinárodní festival sborového zpěvu</v>
      </c>
      <c r="D32" s="115">
        <f>'podání kultura 2016'!D151</f>
        <v>50000</v>
      </c>
      <c r="E32" s="199">
        <v>50000</v>
      </c>
      <c r="F32" s="192">
        <f>'podání kultura 2016'!E151</f>
        <v>150000</v>
      </c>
      <c r="G32" s="162" t="e">
        <f>'podání kultura 2016'!#REF!</f>
        <v>#REF!</v>
      </c>
      <c r="H32" s="162" t="e">
        <f>'podání kultura 2016'!#REF!</f>
        <v>#REF!</v>
      </c>
      <c r="I32" s="162" t="e">
        <f>'podání kultura 2016'!#REF!</f>
        <v>#REF!</v>
      </c>
      <c r="J32" s="55"/>
      <c r="K32" s="56"/>
    </row>
    <row r="33" spans="1:11" s="6" customFormat="1" x14ac:dyDescent="0.2">
      <c r="A33" s="100" t="str">
        <f>'podání kultura 2016'!A152</f>
        <v>147.</v>
      </c>
      <c r="B33" s="151" t="str">
        <f>'podání kultura 2016'!B152</f>
        <v>Jolana Vaverková</v>
      </c>
      <c r="C33" s="151" t="str">
        <f>'podání kultura 2016'!C152</f>
        <v>Čajů fest</v>
      </c>
      <c r="D33" s="116">
        <f>'podání kultura 2016'!D152</f>
        <v>0</v>
      </c>
      <c r="E33" s="200"/>
      <c r="F33" s="166">
        <f>'podání kultura 2016'!E152</f>
        <v>30000</v>
      </c>
      <c r="G33" s="173" t="e">
        <f>'podání kultura 2016'!#REF!</f>
        <v>#REF!</v>
      </c>
      <c r="H33" s="174" t="e">
        <f>'podání kultura 2016'!#REF!</f>
        <v>#REF!</v>
      </c>
      <c r="I33" s="174" t="e">
        <f>'podání kultura 2016'!#REF!</f>
        <v>#REF!</v>
      </c>
      <c r="J33" s="55"/>
      <c r="K33" s="56"/>
    </row>
    <row r="34" spans="1:11" s="6" customFormat="1" ht="25.5" x14ac:dyDescent="0.2">
      <c r="A34" s="100" t="str">
        <f>'podání kultura 2016'!A154</f>
        <v>149.</v>
      </c>
      <c r="B34" s="128" t="str">
        <f>'podání kultura 2016'!B154</f>
        <v>Kulturní středisko města Ústí nad Labem, příspěvková organizace</v>
      </c>
      <c r="C34" s="128" t="str">
        <f>'podání kultura 2016'!C154</f>
        <v>20. Mezinárodní Jazz a blues festival 2016</v>
      </c>
      <c r="D34" s="115">
        <f>'podání kultura 2016'!D154</f>
        <v>80000</v>
      </c>
      <c r="E34" s="199">
        <v>80000</v>
      </c>
      <c r="F34" s="192">
        <f>'podání kultura 2016'!E154</f>
        <v>200000</v>
      </c>
      <c r="G34" s="162" t="e">
        <f>'podání kultura 2016'!#REF!</f>
        <v>#REF!</v>
      </c>
      <c r="H34" s="162" t="e">
        <f>'podání kultura 2016'!#REF!</f>
        <v>#REF!</v>
      </c>
      <c r="I34" s="162" t="e">
        <f>'podání kultura 2016'!#REF!</f>
        <v>#REF!</v>
      </c>
      <c r="J34" s="55"/>
      <c r="K34" s="56"/>
    </row>
    <row r="35" spans="1:11" s="6" customFormat="1" x14ac:dyDescent="0.2">
      <c r="A35" s="100" t="str">
        <f>'podání kultura 2016'!A156</f>
        <v>151.</v>
      </c>
      <c r="B35" s="128" t="str">
        <f>'podání kultura 2016'!B156</f>
        <v>Věra Malcherová</v>
      </c>
      <c r="C35" s="128" t="str">
        <f>'podání kultura 2016'!C156</f>
        <v>Café Max na ulici 2016</v>
      </c>
      <c r="D35" s="115">
        <f>'podání kultura 2016'!D156</f>
        <v>0</v>
      </c>
      <c r="E35" s="199"/>
      <c r="F35" s="177">
        <f>'podání kultura 2016'!E156</f>
        <v>30000</v>
      </c>
      <c r="G35" s="162" t="e">
        <f>'podání kultura 2016'!#REF!</f>
        <v>#REF!</v>
      </c>
      <c r="H35" s="162" t="e">
        <f>'podání kultura 2016'!#REF!</f>
        <v>#REF!</v>
      </c>
      <c r="I35" s="162" t="e">
        <f>'podání kultura 2016'!#REF!</f>
        <v>#REF!</v>
      </c>
      <c r="J35" s="55"/>
      <c r="K35" s="56"/>
    </row>
    <row r="36" spans="1:11" s="6" customFormat="1" x14ac:dyDescent="0.2">
      <c r="A36" s="100" t="str">
        <f>'podání kultura 2016'!A157</f>
        <v>152.</v>
      </c>
      <c r="B36" s="128" t="str">
        <f>'podání kultura 2016'!B157</f>
        <v>Fokus Labe</v>
      </c>
      <c r="C36" s="128" t="str">
        <f>'podání kultura 2016'!C157</f>
        <v>Týdny pro duševní zdraví 2016</v>
      </c>
      <c r="D36" s="115">
        <f>'podání kultura 2016'!D157</f>
        <v>0</v>
      </c>
      <c r="E36" s="199"/>
      <c r="F36" s="177">
        <f>'podání kultura 2016'!E157</f>
        <v>73000</v>
      </c>
      <c r="G36" s="162" t="e">
        <f>'podání kultura 2016'!#REF!</f>
        <v>#REF!</v>
      </c>
      <c r="H36" s="162" t="e">
        <f>'podání kultura 2016'!#REF!</f>
        <v>#REF!</v>
      </c>
      <c r="I36" s="162" t="e">
        <f>'podání kultura 2016'!#REF!</f>
        <v>#REF!</v>
      </c>
      <c r="J36" s="55"/>
      <c r="K36" s="56"/>
    </row>
    <row r="37" spans="1:11" s="6" customFormat="1" x14ac:dyDescent="0.2">
      <c r="A37" s="100" t="str">
        <f>'podání kultura 2016'!A158</f>
        <v>153.</v>
      </c>
      <c r="B37" s="128" t="str">
        <f>'podání kultura 2016'!B158</f>
        <v>MOTOCLUB "F" CHABAŘOVICE</v>
      </c>
      <c r="C37" s="128" t="str">
        <f>'podání kultura 2016'!C158</f>
        <v>Chabařovická struna 2016</v>
      </c>
      <c r="D37" s="115">
        <f>'podání kultura 2016'!D158</f>
        <v>0</v>
      </c>
      <c r="E37" s="199"/>
      <c r="F37" s="177">
        <f>'podání kultura 2016'!E158</f>
        <v>60000</v>
      </c>
      <c r="G37" s="162" t="e">
        <f>'podání kultura 2016'!#REF!</f>
        <v>#REF!</v>
      </c>
      <c r="H37" s="162" t="e">
        <f>'podání kultura 2016'!#REF!</f>
        <v>#REF!</v>
      </c>
      <c r="I37" s="162" t="e">
        <f>'podání kultura 2016'!#REF!</f>
        <v>#REF!</v>
      </c>
      <c r="J37" s="55"/>
      <c r="K37" s="56"/>
    </row>
    <row r="38" spans="1:11" s="6" customFormat="1" x14ac:dyDescent="0.2">
      <c r="A38" s="100" t="str">
        <f>'podání kultura 2016'!A161</f>
        <v>156.</v>
      </c>
      <c r="B38" s="128" t="str">
        <f>'podání kultura 2016'!B161</f>
        <v>Útulek fest</v>
      </c>
      <c r="C38" s="128" t="str">
        <f>'podání kultura 2016'!C161</f>
        <v>ÚTULEK FEST 2016</v>
      </c>
      <c r="D38" s="115">
        <f>'podání kultura 2016'!D161</f>
        <v>30000</v>
      </c>
      <c r="E38" s="199">
        <v>30000</v>
      </c>
      <c r="F38" s="177">
        <f>'podání kultura 2016'!E161</f>
        <v>30000</v>
      </c>
      <c r="G38" s="162" t="e">
        <f>'podání kultura 2016'!#REF!</f>
        <v>#REF!</v>
      </c>
      <c r="H38" s="162" t="e">
        <f>'podání kultura 2016'!#REF!</f>
        <v>#REF!</v>
      </c>
      <c r="I38" s="162" t="e">
        <f>'podání kultura 2016'!#REF!</f>
        <v>#REF!</v>
      </c>
      <c r="J38" s="55"/>
      <c r="K38" s="56"/>
    </row>
    <row r="39" spans="1:11" s="6" customFormat="1" ht="25.5" x14ac:dyDescent="0.2">
      <c r="A39" s="100" t="str">
        <f>'podání kultura 2016'!A162</f>
        <v>157.</v>
      </c>
      <c r="B39" s="128" t="str">
        <f>'podání kultura 2016'!B162</f>
        <v>Lidé výtvarnému umění - výtvarné umění lidem, o. p. s.</v>
      </c>
      <c r="C39" s="128" t="str">
        <f>'podání kultura 2016'!C162</f>
        <v>PAPÍR SNESE VŠECHNO - téma modelu a skicy v současné architektonické a prostorové tvorbě</v>
      </c>
      <c r="D39" s="115">
        <f>'podání kultura 2016'!D162</f>
        <v>0</v>
      </c>
      <c r="E39" s="199"/>
      <c r="F39" s="192">
        <f>'podání kultura 2016'!E162</f>
        <v>60000</v>
      </c>
      <c r="G39" s="162" t="e">
        <f>'podání kultura 2016'!#REF!</f>
        <v>#REF!</v>
      </c>
      <c r="H39" s="162" t="e">
        <f>'podání kultura 2016'!#REF!</f>
        <v>#REF!</v>
      </c>
      <c r="I39" s="162" t="e">
        <f>'podání kultura 2016'!#REF!</f>
        <v>#REF!</v>
      </c>
      <c r="J39" s="55"/>
      <c r="K39" s="56"/>
    </row>
    <row r="40" spans="1:11" s="6" customFormat="1" x14ac:dyDescent="0.2">
      <c r="A40" s="100" t="str">
        <f>'podání kultura 2016'!A164</f>
        <v>159.</v>
      </c>
      <c r="B40" s="128" t="str">
        <f>'podání kultura 2016'!B164</f>
        <v>Obraz doby</v>
      </c>
      <c r="C40" s="128" t="str">
        <f>'podání kultura 2016'!C164</f>
        <v>Deska 2016</v>
      </c>
      <c r="D40" s="115">
        <f>'podání kultura 2016'!D164</f>
        <v>0</v>
      </c>
      <c r="E40" s="199"/>
      <c r="F40" s="177">
        <f>'podání kultura 2016'!E164</f>
        <v>40000</v>
      </c>
      <c r="G40" s="162" t="e">
        <f>'podání kultura 2016'!#REF!</f>
        <v>#REF!</v>
      </c>
      <c r="H40" s="162" t="e">
        <f>'podání kultura 2016'!#REF!</f>
        <v>#REF!</v>
      </c>
      <c r="I40" s="162" t="e">
        <f>'podání kultura 2016'!#REF!</f>
        <v>#REF!</v>
      </c>
      <c r="J40" s="55"/>
      <c r="K40" s="56"/>
    </row>
    <row r="41" spans="1:11" s="6" customFormat="1" ht="25.5" x14ac:dyDescent="0.2">
      <c r="A41" s="100" t="str">
        <f>'podání kultura 2016'!A168</f>
        <v>163.</v>
      </c>
      <c r="B41" s="128" t="str">
        <f>'podání kultura 2016'!B168</f>
        <v>Pro Kompot</v>
      </c>
      <c r="C41" s="128" t="str">
        <f>'podání kultura 2016'!C168</f>
        <v>Muzejní workshopy pro děti a mládež o průmyslové textilní tradici Krušnohoří</v>
      </c>
      <c r="D41" s="115">
        <f>'podání kultura 2016'!D168</f>
        <v>0</v>
      </c>
      <c r="E41" s="199"/>
      <c r="F41" s="192">
        <f>'podání kultura 2016'!E168</f>
        <v>150000</v>
      </c>
      <c r="G41" s="162" t="e">
        <f>'podání kultura 2016'!#REF!</f>
        <v>#REF!</v>
      </c>
      <c r="H41" s="162" t="e">
        <f>'podání kultura 2016'!#REF!</f>
        <v>#REF!</v>
      </c>
      <c r="I41" s="162" t="e">
        <f>'podání kultura 2016'!#REF!</f>
        <v>#REF!</v>
      </c>
      <c r="J41" s="55"/>
      <c r="K41" s="56"/>
    </row>
    <row r="42" spans="1:11" s="6" customFormat="1" x14ac:dyDescent="0.2">
      <c r="A42" s="100" t="str">
        <f>'podání kultura 2016'!A169</f>
        <v>164.</v>
      </c>
      <c r="B42" s="128" t="str">
        <f>'podání kultura 2016'!B169</f>
        <v>Pro Kompot</v>
      </c>
      <c r="C42" s="128" t="str">
        <f>'podání kultura 2016'!C169</f>
        <v>výstava ve veřejném prostoru Krušnohoří - Desén ze severu</v>
      </c>
      <c r="D42" s="115">
        <f>'podání kultura 2016'!D169</f>
        <v>0</v>
      </c>
      <c r="E42" s="199"/>
      <c r="F42" s="177">
        <f>'podání kultura 2016'!E169</f>
        <v>200000</v>
      </c>
      <c r="G42" s="162" t="e">
        <f>'podání kultura 2016'!#REF!</f>
        <v>#REF!</v>
      </c>
      <c r="H42" s="162" t="e">
        <f>'podání kultura 2016'!#REF!</f>
        <v>#REF!</v>
      </c>
      <c r="I42" s="162" t="e">
        <f>'podání kultura 2016'!#REF!</f>
        <v>#REF!</v>
      </c>
      <c r="J42" s="55"/>
      <c r="K42" s="56"/>
    </row>
    <row r="43" spans="1:11" s="6" customFormat="1" ht="25.5" x14ac:dyDescent="0.2">
      <c r="A43" s="100" t="str">
        <f>'podání kultura 2016'!A170</f>
        <v>165.</v>
      </c>
      <c r="B43" s="128" t="str">
        <f>'podání kultura 2016'!B170</f>
        <v>Spolek de Mimo</v>
      </c>
      <c r="C43" s="128" t="str">
        <f>'podání kultura 2016'!C170</f>
        <v>FACES ARE FICTION – vydání nového alba a turné ve Východní Evropě</v>
      </c>
      <c r="D43" s="115">
        <f>'podání kultura 2016'!D170</f>
        <v>0</v>
      </c>
      <c r="E43" s="199"/>
      <c r="F43" s="192">
        <f>'podání kultura 2016'!E170</f>
        <v>145851</v>
      </c>
      <c r="G43" s="162" t="e">
        <f>'podání kultura 2016'!#REF!</f>
        <v>#REF!</v>
      </c>
      <c r="H43" s="162" t="e">
        <f>'podání kultura 2016'!#REF!</f>
        <v>#REF!</v>
      </c>
      <c r="I43" s="162" t="e">
        <f>'podání kultura 2016'!#REF!</f>
        <v>#REF!</v>
      </c>
      <c r="J43" s="55"/>
      <c r="K43" s="56"/>
    </row>
    <row r="44" spans="1:11" s="11" customFormat="1" x14ac:dyDescent="0.2">
      <c r="A44" s="100" t="str">
        <f>'podání kultura 2016'!A172</f>
        <v>167.</v>
      </c>
      <c r="B44" s="128" t="str">
        <f>'podání kultura 2016'!B172</f>
        <v>KULT, spolek</v>
      </c>
      <c r="C44" s="128" t="str">
        <f>'podání kultura 2016'!C172</f>
        <v>KULT - 19. ročník divadelní přehlídky</v>
      </c>
      <c r="D44" s="115">
        <f>'podání kultura 2016'!D172</f>
        <v>0</v>
      </c>
      <c r="E44" s="199"/>
      <c r="F44" s="177">
        <f>'podání kultura 2016'!E172</f>
        <v>150000</v>
      </c>
      <c r="G44" s="162" t="e">
        <f>'podání kultura 2016'!#REF!</f>
        <v>#REF!</v>
      </c>
      <c r="H44" s="162" t="e">
        <f>'podání kultura 2016'!#REF!</f>
        <v>#REF!</v>
      </c>
      <c r="I44" s="162" t="e">
        <f>'podání kultura 2016'!#REF!</f>
        <v>#REF!</v>
      </c>
      <c r="J44" s="55"/>
      <c r="K44" s="56"/>
    </row>
    <row r="45" spans="1:11" s="6" customFormat="1" ht="25.5" x14ac:dyDescent="0.2">
      <c r="A45" s="100" t="str">
        <f>'podání kultura 2016'!A175</f>
        <v>170.</v>
      </c>
      <c r="B45" s="128" t="str">
        <f>'podání kultura 2016'!B175</f>
        <v>The Boom</v>
      </c>
      <c r="C45" s="128" t="str">
        <f>'podání kultura 2016'!C175</f>
        <v>28. Vánoční koncert The Boom Beatles Revial Band and Orchestra</v>
      </c>
      <c r="D45" s="115">
        <f>'podání kultura 2016'!D175</f>
        <v>30000</v>
      </c>
      <c r="E45" s="199">
        <v>30000</v>
      </c>
      <c r="F45" s="192">
        <f>'podání kultura 2016'!E175</f>
        <v>60000</v>
      </c>
      <c r="G45" s="162" t="e">
        <f>'podání kultura 2016'!#REF!</f>
        <v>#REF!</v>
      </c>
      <c r="H45" s="162" t="e">
        <f>'podání kultura 2016'!#REF!</f>
        <v>#REF!</v>
      </c>
      <c r="I45" s="162" t="e">
        <f>'podání kultura 2016'!#REF!</f>
        <v>#REF!</v>
      </c>
      <c r="J45" s="55"/>
      <c r="K45" s="56"/>
    </row>
    <row r="46" spans="1:11" s="5" customFormat="1" ht="25.5" x14ac:dyDescent="0.2">
      <c r="A46" s="100" t="str">
        <f>'podání kultura 2016'!A176</f>
        <v>171.</v>
      </c>
      <c r="B46" s="144" t="str">
        <f>'podání kultura 2016'!B176</f>
        <v>The Boom</v>
      </c>
      <c r="C46" s="144" t="str">
        <f>'podání kultura 2016'!C176</f>
        <v>Letní koncert The Boom Beatles Revival Band and Orchestra</v>
      </c>
      <c r="D46" s="132">
        <f>'podání kultura 2016'!D176</f>
        <v>0</v>
      </c>
      <c r="E46" s="199"/>
      <c r="F46" s="192">
        <f>'podání kultura 2016'!E176</f>
        <v>60000</v>
      </c>
      <c r="G46" s="175" t="e">
        <f>'podání kultura 2016'!#REF!</f>
        <v>#REF!</v>
      </c>
      <c r="H46" s="175" t="e">
        <f>'podání kultura 2016'!#REF!</f>
        <v>#REF!</v>
      </c>
      <c r="I46" s="175" t="e">
        <f>'podání kultura 2016'!#REF!</f>
        <v>#REF!</v>
      </c>
      <c r="J46" s="55"/>
      <c r="K46" s="56"/>
    </row>
    <row r="47" spans="1:11" s="6" customFormat="1" x14ac:dyDescent="0.2">
      <c r="A47" s="100" t="str">
        <f>'podání kultura 2016'!A182</f>
        <v>177.</v>
      </c>
      <c r="B47" s="128" t="str">
        <f>'podání kultura 2016'!B182</f>
        <v>Aleša Kymličková</v>
      </c>
      <c r="C47" s="128" t="str">
        <f>'podání kultura 2016'!C182</f>
        <v>IV. Ročník přehlídky divadel pro děti Ústecká forbínka</v>
      </c>
      <c r="D47" s="115">
        <f>'podání kultura 2016'!D182</f>
        <v>30000</v>
      </c>
      <c r="E47" s="199">
        <v>30000</v>
      </c>
      <c r="F47" s="177">
        <f>'podání kultura 2016'!E182</f>
        <v>30000</v>
      </c>
      <c r="G47" s="162" t="e">
        <f>'podání kultura 2016'!#REF!</f>
        <v>#REF!</v>
      </c>
      <c r="H47" s="162" t="e">
        <f>'podání kultura 2016'!#REF!</f>
        <v>#REF!</v>
      </c>
      <c r="I47" s="162" t="e">
        <f>'podání kultura 2016'!#REF!</f>
        <v>#REF!</v>
      </c>
      <c r="J47" s="55"/>
      <c r="K47" s="56"/>
    </row>
    <row r="48" spans="1:11" s="6" customFormat="1" x14ac:dyDescent="0.2">
      <c r="A48" s="100" t="str">
        <f>'podání kultura 2016'!A183</f>
        <v>178.</v>
      </c>
      <c r="B48" s="128" t="str">
        <f>'podání kultura 2016'!B183</f>
        <v>Poradna pro integraci</v>
      </c>
      <c r="C48" s="128" t="str">
        <f>'podání kultura 2016'!C183</f>
        <v>Festival Barevná planeta 17. ročník</v>
      </c>
      <c r="D48" s="115">
        <f>'podání kultura 2016'!D183</f>
        <v>0</v>
      </c>
      <c r="E48" s="199"/>
      <c r="F48" s="177">
        <f>'podání kultura 2016'!E183</f>
        <v>191000</v>
      </c>
      <c r="G48" s="162" t="e">
        <f>'podání kultura 2016'!#REF!</f>
        <v>#REF!</v>
      </c>
      <c r="H48" s="162" t="e">
        <f>'podání kultura 2016'!#REF!</f>
        <v>#REF!</v>
      </c>
      <c r="I48" s="162" t="e">
        <f>'podání kultura 2016'!#REF!</f>
        <v>#REF!</v>
      </c>
      <c r="J48" s="55"/>
    </row>
    <row r="49" spans="2:9" x14ac:dyDescent="0.2">
      <c r="B49" s="17"/>
      <c r="C49" s="40"/>
      <c r="D49" s="28">
        <f t="shared" ref="D49:I49" si="0">SUM(D7:D48)</f>
        <v>390000</v>
      </c>
      <c r="E49" s="125">
        <f t="shared" si="0"/>
        <v>390000</v>
      </c>
      <c r="F49" s="138">
        <f t="shared" si="0"/>
        <v>3892351</v>
      </c>
      <c r="G49" s="137" t="e">
        <f t="shared" si="0"/>
        <v>#REF!</v>
      </c>
      <c r="H49" s="137" t="e">
        <f t="shared" si="0"/>
        <v>#REF!</v>
      </c>
      <c r="I49" s="137" t="e">
        <f t="shared" si="0"/>
        <v>#REF!</v>
      </c>
    </row>
    <row r="50" spans="2:9" x14ac:dyDescent="0.2">
      <c r="B50" s="201"/>
      <c r="C50" s="40"/>
    </row>
    <row r="51" spans="2:9" x14ac:dyDescent="0.2">
      <c r="B51" s="201"/>
      <c r="C51" s="40"/>
    </row>
    <row r="52" spans="2:9" x14ac:dyDescent="0.2">
      <c r="B52" s="201"/>
      <c r="C52" s="40"/>
    </row>
    <row r="53" spans="2:9" x14ac:dyDescent="0.2">
      <c r="B53" s="149"/>
      <c r="C53" s="92"/>
      <c r="D53" s="42"/>
      <c r="E53" s="42"/>
      <c r="F53" s="43"/>
      <c r="G53" s="43"/>
      <c r="H53" s="43"/>
      <c r="I53" s="131"/>
    </row>
    <row r="54" spans="2:9" x14ac:dyDescent="0.2">
      <c r="C54" s="42"/>
    </row>
    <row r="55" spans="2:9" x14ac:dyDescent="0.2">
      <c r="C55" s="42"/>
    </row>
  </sheetData>
  <phoneticPr fontId="6" type="noConversion"/>
  <pageMargins left="0.31496062992125984" right="0.19685039370078741" top="0.15748031496062992" bottom="0.51181102362204722" header="0.15748031496062992" footer="0.51181102362204722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="110" zoomScaleNormal="110" workbookViewId="0">
      <selection activeCell="C24" sqref="C24"/>
    </sheetView>
  </sheetViews>
  <sheetFormatPr defaultRowHeight="12.75" x14ac:dyDescent="0.2"/>
  <cols>
    <col min="1" max="1" width="4.140625" customWidth="1"/>
    <col min="2" max="2" width="43.7109375" style="33" customWidth="1"/>
    <col min="3" max="3" width="50.28515625" customWidth="1"/>
    <col min="4" max="4" width="12" hidden="1" customWidth="1"/>
    <col min="5" max="5" width="10.7109375" customWidth="1"/>
    <col min="6" max="6" width="12" customWidth="1"/>
    <col min="7" max="7" width="10.5703125" customWidth="1"/>
    <col min="8" max="8" width="9.28515625" customWidth="1"/>
    <col min="9" max="9" width="11.85546875" customWidth="1"/>
    <col min="10" max="10" width="5" customWidth="1"/>
    <col min="11" max="11" width="11.7109375" customWidth="1"/>
  </cols>
  <sheetData>
    <row r="1" spans="1:11" x14ac:dyDescent="0.2">
      <c r="B1" t="s">
        <v>280</v>
      </c>
      <c r="C1" s="96" t="s">
        <v>524</v>
      </c>
      <c r="D1" s="33"/>
      <c r="E1" s="33"/>
      <c r="I1" s="1"/>
    </row>
    <row r="2" spans="1:11" x14ac:dyDescent="0.2">
      <c r="B2"/>
      <c r="C2" s="33"/>
      <c r="D2" s="33"/>
      <c r="E2" s="33"/>
    </row>
    <row r="3" spans="1:11" x14ac:dyDescent="0.2">
      <c r="B3" s="2" t="s">
        <v>11</v>
      </c>
      <c r="C3" s="33"/>
      <c r="D3" s="33"/>
      <c r="E3" s="33"/>
      <c r="K3" s="70"/>
    </row>
    <row r="4" spans="1:11" x14ac:dyDescent="0.2">
      <c r="E4" s="109" t="s">
        <v>246</v>
      </c>
      <c r="F4" s="107" t="s">
        <v>5</v>
      </c>
      <c r="G4" s="7" t="s">
        <v>16</v>
      </c>
      <c r="H4" s="1"/>
      <c r="I4" s="13" t="s">
        <v>224</v>
      </c>
      <c r="K4" s="70"/>
    </row>
    <row r="5" spans="1:11" x14ac:dyDescent="0.2">
      <c r="B5" s="34" t="s">
        <v>0</v>
      </c>
      <c r="C5" s="3" t="s">
        <v>1</v>
      </c>
      <c r="D5" s="106" t="s">
        <v>2</v>
      </c>
      <c r="E5" s="188" t="s">
        <v>2</v>
      </c>
      <c r="F5" s="189" t="s">
        <v>2</v>
      </c>
      <c r="G5" s="8" t="s">
        <v>3</v>
      </c>
      <c r="H5" s="10" t="s">
        <v>18</v>
      </c>
      <c r="I5" s="8" t="s">
        <v>223</v>
      </c>
      <c r="K5" s="70"/>
    </row>
    <row r="6" spans="1:11" s="5" customFormat="1" x14ac:dyDescent="0.2">
      <c r="A6" s="100" t="str">
        <f>'podání kultura 2016'!A25</f>
        <v>20.</v>
      </c>
      <c r="B6" s="128" t="str">
        <f>'podání kultura 2016'!B25</f>
        <v>Pure Music, z.s.</v>
      </c>
      <c r="C6" s="128" t="str">
        <f>'podání kultura 2016'!C25</f>
        <v>12. Roots &amp; Blues festival</v>
      </c>
      <c r="D6" s="116">
        <f>'podání kultura 2016'!D25</f>
        <v>0</v>
      </c>
      <c r="E6" s="187"/>
      <c r="F6" s="177">
        <f>'podání kultura 2016'!E25</f>
        <v>40000</v>
      </c>
      <c r="G6" s="172" t="e">
        <f>'podání kultura 2016'!#REF!</f>
        <v>#REF!</v>
      </c>
      <c r="H6" s="162" t="e">
        <f>'podání kultura 2016'!#REF!</f>
        <v>#REF!</v>
      </c>
      <c r="I6" s="162" t="e">
        <f>'podání kultura 2016'!#REF!</f>
        <v>#REF!</v>
      </c>
      <c r="J6" s="55"/>
      <c r="K6" s="56"/>
    </row>
    <row r="7" spans="1:11" s="6" customFormat="1" x14ac:dyDescent="0.2">
      <c r="A7" s="100" t="str">
        <f>'podání kultura 2016'!A26</f>
        <v>21.</v>
      </c>
      <c r="B7" s="145" t="str">
        <f>'podání kultura 2016'!B26</f>
        <v>Pure Music, z.s.</v>
      </c>
      <c r="C7" s="145" t="str">
        <f>'podání kultura 2016'!C26</f>
        <v>1. Reso fest - International Resophonic Guitar Festival</v>
      </c>
      <c r="D7" s="116">
        <f>'podání kultura 2016'!D26</f>
        <v>30000</v>
      </c>
      <c r="E7" s="199">
        <v>30000</v>
      </c>
      <c r="F7" s="177">
        <f>'podání kultura 2016'!E26</f>
        <v>30000</v>
      </c>
      <c r="G7" s="172" t="e">
        <f>'podání kultura 2016'!#REF!</f>
        <v>#REF!</v>
      </c>
      <c r="H7" s="162" t="e">
        <f>'podání kultura 2016'!#REF!</f>
        <v>#REF!</v>
      </c>
      <c r="I7" s="162" t="e">
        <f>'podání kultura 2016'!#REF!</f>
        <v>#REF!</v>
      </c>
      <c r="J7" s="55"/>
      <c r="K7" s="56"/>
    </row>
    <row r="8" spans="1:11" s="6" customFormat="1" ht="25.5" x14ac:dyDescent="0.2">
      <c r="A8" s="100" t="str">
        <f>'podání kultura 2016'!A45</f>
        <v>40.</v>
      </c>
      <c r="B8" s="145" t="str">
        <f>'podání kultura 2016'!B45</f>
        <v>Svaz Maďarů žijících v českých zemích-organizační jednotka Teplice</v>
      </c>
      <c r="C8" s="145" t="str">
        <f>'podání kultura 2016'!C45</f>
        <v>Madarské kulturně společenské jaro a 15.Měsíc maďarské kultury</v>
      </c>
      <c r="D8" s="116">
        <f>'podání kultura 2016'!D45</f>
        <v>75000</v>
      </c>
      <c r="E8" s="199">
        <v>75000</v>
      </c>
      <c r="F8" s="192">
        <f>'podání kultura 2016'!E45</f>
        <v>90000</v>
      </c>
      <c r="G8" s="172" t="e">
        <f>'podání kultura 2016'!#REF!</f>
        <v>#REF!</v>
      </c>
      <c r="H8" s="162" t="e">
        <f>'podání kultura 2016'!#REF!</f>
        <v>#REF!</v>
      </c>
      <c r="I8" s="162" t="e">
        <f>'podání kultura 2016'!#REF!</f>
        <v>#REF!</v>
      </c>
      <c r="J8" s="55"/>
      <c r="K8" s="56"/>
    </row>
    <row r="9" spans="1:11" s="6" customFormat="1" x14ac:dyDescent="0.2">
      <c r="A9" s="100" t="str">
        <f>'podání kultura 2016'!A47</f>
        <v>42.</v>
      </c>
      <c r="B9" s="145" t="str">
        <f>'podání kultura 2016'!B47</f>
        <v>Dům kultury Teplice</v>
      </c>
      <c r="C9" s="145" t="str">
        <f>'podání kultura 2016'!C47</f>
        <v>Cyklus kolonádních koncertů 2016</v>
      </c>
      <c r="D9" s="116">
        <f>'podání kultura 2016'!D47</f>
        <v>30000</v>
      </c>
      <c r="E9" s="199">
        <v>30000</v>
      </c>
      <c r="F9" s="177">
        <f>'podání kultura 2016'!E47</f>
        <v>30000</v>
      </c>
      <c r="G9" s="172" t="e">
        <f>'podání kultura 2016'!#REF!</f>
        <v>#REF!</v>
      </c>
      <c r="H9" s="162" t="e">
        <f>'podání kultura 2016'!#REF!</f>
        <v>#REF!</v>
      </c>
      <c r="I9" s="162" t="e">
        <f>'podání kultura 2016'!#REF!</f>
        <v>#REF!</v>
      </c>
      <c r="J9" s="55"/>
      <c r="K9" s="56"/>
    </row>
    <row r="10" spans="1:11" s="6" customFormat="1" x14ac:dyDescent="0.2">
      <c r="A10" s="100" t="str">
        <f>'podání kultura 2016'!A49</f>
        <v>44.</v>
      </c>
      <c r="B10" s="145" t="str">
        <f>'podání kultura 2016'!B49</f>
        <v>Dům kultury Teplice</v>
      </c>
      <c r="C10" s="145" t="str">
        <f>'podání kultura 2016'!C49</f>
        <v>Adventní koncerty 2016</v>
      </c>
      <c r="D10" s="116">
        <f>'podání kultura 2016'!D49</f>
        <v>30000</v>
      </c>
      <c r="E10" s="199">
        <v>30000</v>
      </c>
      <c r="F10" s="177">
        <f>'podání kultura 2016'!E49</f>
        <v>30000</v>
      </c>
      <c r="G10" s="172" t="e">
        <f>'podání kultura 2016'!#REF!</f>
        <v>#REF!</v>
      </c>
      <c r="H10" s="162" t="e">
        <f>'podání kultura 2016'!#REF!</f>
        <v>#REF!</v>
      </c>
      <c r="I10" s="162" t="e">
        <f>'podání kultura 2016'!#REF!</f>
        <v>#REF!</v>
      </c>
      <c r="J10" s="55"/>
      <c r="K10" s="56"/>
    </row>
    <row r="11" spans="1:11" s="6" customFormat="1" x14ac:dyDescent="0.2">
      <c r="A11" s="100" t="str">
        <f>'podání kultura 2016'!A51</f>
        <v>46.</v>
      </c>
      <c r="B11" s="145" t="str">
        <f>'podání kultura 2016'!B51</f>
        <v>Dům kultury Teplice</v>
      </c>
      <c r="C11" s="145" t="str">
        <f>'podání kultura 2016'!C51</f>
        <v>Divadlo na zámku 2016</v>
      </c>
      <c r="D11" s="116">
        <f>'podání kultura 2016'!D51</f>
        <v>33000</v>
      </c>
      <c r="E11" s="199">
        <v>33000</v>
      </c>
      <c r="F11" s="177">
        <f>'podání kultura 2016'!E51</f>
        <v>33000</v>
      </c>
      <c r="G11" s="172" t="e">
        <f>'podání kultura 2016'!#REF!</f>
        <v>#REF!</v>
      </c>
      <c r="H11" s="162" t="e">
        <f>'podání kultura 2016'!#REF!</f>
        <v>#REF!</v>
      </c>
      <c r="I11" s="162" t="e">
        <f>'podání kultura 2016'!#REF!</f>
        <v>#REF!</v>
      </c>
      <c r="J11" s="55"/>
      <c r="K11" s="56"/>
    </row>
    <row r="12" spans="1:11" s="6" customFormat="1" x14ac:dyDescent="0.2">
      <c r="A12" s="100" t="str">
        <f>'podání kultura 2016'!A53</f>
        <v>48.</v>
      </c>
      <c r="B12" s="145" t="str">
        <f>'podání kultura 2016'!B53</f>
        <v>Dům kultury Teplice</v>
      </c>
      <c r="C12" s="145" t="str">
        <f>'podání kultura 2016'!C53</f>
        <v>Dům kultury Teplice - 30 let</v>
      </c>
      <c r="D12" s="116">
        <f>'podání kultura 2016'!D53</f>
        <v>0</v>
      </c>
      <c r="E12" s="185"/>
      <c r="F12" s="177">
        <f>'podání kultura 2016'!E53</f>
        <v>30000</v>
      </c>
      <c r="G12" s="172" t="e">
        <f>'podání kultura 2016'!#REF!</f>
        <v>#REF!</v>
      </c>
      <c r="H12" s="162" t="e">
        <f>'podání kultura 2016'!#REF!</f>
        <v>#REF!</v>
      </c>
      <c r="I12" s="162" t="e">
        <f>'podání kultura 2016'!#REF!</f>
        <v>#REF!</v>
      </c>
      <c r="J12" s="55"/>
      <c r="K12" s="56"/>
    </row>
    <row r="13" spans="1:11" s="6" customFormat="1" x14ac:dyDescent="0.2">
      <c r="A13" s="100" t="str">
        <f>'podání kultura 2016'!A62</f>
        <v>57.</v>
      </c>
      <c r="B13" s="145" t="str">
        <f>'podání kultura 2016'!B62</f>
        <v>Jazz Club Teplice o.s.</v>
      </c>
      <c r="C13" s="145" t="str">
        <f>'podání kultura 2016'!C62</f>
        <v>Koncerty v zámeckém klubu</v>
      </c>
      <c r="D13" s="116">
        <f>'podání kultura 2016'!D62</f>
        <v>30000</v>
      </c>
      <c r="E13" s="199">
        <v>30000</v>
      </c>
      <c r="F13" s="177">
        <f>'podání kultura 2016'!E62</f>
        <v>30000</v>
      </c>
      <c r="G13" s="172" t="e">
        <f>'podání kultura 2016'!#REF!</f>
        <v>#REF!</v>
      </c>
      <c r="H13" s="162" t="e">
        <f>'podání kultura 2016'!#REF!</f>
        <v>#REF!</v>
      </c>
      <c r="I13" s="162" t="e">
        <f>'podání kultura 2016'!#REF!</f>
        <v>#REF!</v>
      </c>
      <c r="J13" s="55"/>
      <c r="K13" s="56"/>
    </row>
    <row r="14" spans="1:11" s="6" customFormat="1" x14ac:dyDescent="0.2">
      <c r="A14" s="100" t="str">
        <f>'podání kultura 2016'!A69</f>
        <v>64.</v>
      </c>
      <c r="B14" s="145" t="str">
        <f>'podání kultura 2016'!B69</f>
        <v>Město Krupka</v>
      </c>
      <c r="C14" s="145" t="str">
        <f>'podání kultura 2016'!C69</f>
        <v>Léto s divadlem v Krupce</v>
      </c>
      <c r="D14" s="116">
        <f>'podání kultura 2016'!D69</f>
        <v>70000</v>
      </c>
      <c r="E14" s="199">
        <v>70000</v>
      </c>
      <c r="F14" s="177">
        <f>'podání kultura 2016'!E69</f>
        <v>70000</v>
      </c>
      <c r="G14" s="172" t="e">
        <f>'podání kultura 2016'!#REF!</f>
        <v>#REF!</v>
      </c>
      <c r="H14" s="162" t="e">
        <f>'podání kultura 2016'!#REF!</f>
        <v>#REF!</v>
      </c>
      <c r="I14" s="162" t="e">
        <f>'podání kultura 2016'!#REF!</f>
        <v>#REF!</v>
      </c>
      <c r="J14" s="55"/>
      <c r="K14" s="56"/>
    </row>
    <row r="15" spans="1:11" s="6" customFormat="1" x14ac:dyDescent="0.2">
      <c r="A15" s="100" t="str">
        <f>'podání kultura 2016'!A82</f>
        <v>77.</v>
      </c>
      <c r="B15" s="145" t="str">
        <f>'podání kultura 2016'!B82</f>
        <v>ULPAN TEPLICE</v>
      </c>
      <c r="C15" s="145" t="str">
        <f>'podání kultura 2016'!C82</f>
        <v>DNY ŽIDOVSKÉ KULTURY - Teplický cimes 2016</v>
      </c>
      <c r="D15" s="116">
        <f>'podání kultura 2016'!D82</f>
        <v>0</v>
      </c>
      <c r="E15" s="185"/>
      <c r="F15" s="177">
        <f>'podání kultura 2016'!E82</f>
        <v>65000</v>
      </c>
      <c r="G15" s="172" t="e">
        <f>'podání kultura 2016'!#REF!</f>
        <v>#REF!</v>
      </c>
      <c r="H15" s="162" t="e">
        <f>'podání kultura 2016'!#REF!</f>
        <v>#REF!</v>
      </c>
      <c r="I15" s="162" t="e">
        <f>'podání kultura 2016'!#REF!</f>
        <v>#REF!</v>
      </c>
      <c r="J15" s="55"/>
      <c r="K15" s="56"/>
    </row>
    <row r="16" spans="1:11" s="6" customFormat="1" x14ac:dyDescent="0.2">
      <c r="A16" s="100" t="str">
        <f>'podání kultura 2016'!A104</f>
        <v>99.</v>
      </c>
      <c r="B16" s="145" t="str">
        <f>'podání kultura 2016'!B104</f>
        <v>Barrister &amp; Principal</v>
      </c>
      <c r="C16" s="145" t="str">
        <f>'podání kultura 2016'!C104</f>
        <v>Košťálovi: Historická sídla Ústeckého kraje</v>
      </c>
      <c r="D16" s="116">
        <f>'podání kultura 2016'!D104</f>
        <v>0</v>
      </c>
      <c r="E16" s="185"/>
      <c r="F16" s="177">
        <f>'podání kultura 2016'!E104</f>
        <v>65000</v>
      </c>
      <c r="G16" s="172" t="e">
        <f>'podání kultura 2016'!#REF!</f>
        <v>#REF!</v>
      </c>
      <c r="H16" s="162" t="e">
        <f>'podání kultura 2016'!#REF!</f>
        <v>#REF!</v>
      </c>
      <c r="I16" s="162" t="e">
        <f>'podání kultura 2016'!#REF!</f>
        <v>#REF!</v>
      </c>
      <c r="J16" s="55"/>
      <c r="K16" s="56"/>
    </row>
    <row r="17" spans="1:11" s="6" customFormat="1" x14ac:dyDescent="0.2">
      <c r="A17" s="100" t="str">
        <f>'podání kultura 2016'!A133</f>
        <v>128.</v>
      </c>
      <c r="B17" s="145" t="str">
        <f>'podání kultura 2016'!B133</f>
        <v>OS OSKAR</v>
      </c>
      <c r="C17" s="145" t="str">
        <f>'podání kultura 2016'!C133</f>
        <v>Casanova - Zámek ožívá</v>
      </c>
      <c r="D17" s="116">
        <f>'podání kultura 2016'!D133</f>
        <v>0</v>
      </c>
      <c r="E17" s="185"/>
      <c r="F17" s="177">
        <f>'podání kultura 2016'!E133</f>
        <v>50000</v>
      </c>
      <c r="G17" s="172" t="e">
        <f>'podání kultura 2016'!#REF!</f>
        <v>#REF!</v>
      </c>
      <c r="H17" s="162" t="e">
        <f>'podání kultura 2016'!#REF!</f>
        <v>#REF!</v>
      </c>
      <c r="I17" s="162" t="e">
        <f>'podání kultura 2016'!#REF!</f>
        <v>#REF!</v>
      </c>
      <c r="J17" s="55"/>
      <c r="K17" s="56"/>
    </row>
    <row r="18" spans="1:11" s="6" customFormat="1" x14ac:dyDescent="0.2">
      <c r="A18" s="100" t="str">
        <f>'podání kultura 2016'!A134</f>
        <v>129.</v>
      </c>
      <c r="B18" s="145" t="str">
        <f>'podání kultura 2016'!B134</f>
        <v>Jazz Club Teplice o.s.</v>
      </c>
      <c r="C18" s="145" t="str">
        <f>'podání kultura 2016'!C134</f>
        <v>Podzimní koncerty v zámeckém klubu</v>
      </c>
      <c r="D18" s="116">
        <f>'podání kultura 2016'!D134</f>
        <v>30000</v>
      </c>
      <c r="E18" s="199">
        <v>30000</v>
      </c>
      <c r="F18" s="177">
        <f>'podání kultura 2016'!E134</f>
        <v>30000</v>
      </c>
      <c r="G18" s="172" t="e">
        <f>'podání kultura 2016'!#REF!</f>
        <v>#REF!</v>
      </c>
      <c r="H18" s="162" t="e">
        <f>'podání kultura 2016'!#REF!</f>
        <v>#REF!</v>
      </c>
      <c r="I18" s="162" t="e">
        <f>'podání kultura 2016'!#REF!</f>
        <v>#REF!</v>
      </c>
      <c r="J18" s="55"/>
      <c r="K18" s="56"/>
    </row>
    <row r="19" spans="1:11" s="6" customFormat="1" x14ac:dyDescent="0.2">
      <c r="A19" s="100" t="str">
        <f>'podání kultura 2016'!A139</f>
        <v>134.</v>
      </c>
      <c r="B19" s="145" t="str">
        <f>'podání kultura 2016'!B139</f>
        <v>OS OSKAR</v>
      </c>
      <c r="C19" s="145" t="str">
        <f>'podání kultura 2016'!C139</f>
        <v>Hrob 2016 - město živé historie</v>
      </c>
      <c r="D19" s="116">
        <f>'podání kultura 2016'!D139</f>
        <v>0</v>
      </c>
      <c r="E19" s="185"/>
      <c r="F19" s="177">
        <f>'podání kultura 2016'!E139</f>
        <v>50000</v>
      </c>
      <c r="G19" s="172" t="e">
        <f>'podání kultura 2016'!#REF!</f>
        <v>#REF!</v>
      </c>
      <c r="H19" s="162" t="e">
        <f>'podání kultura 2016'!#REF!</f>
        <v>#REF!</v>
      </c>
      <c r="I19" s="162" t="e">
        <f>'podání kultura 2016'!#REF!</f>
        <v>#REF!</v>
      </c>
      <c r="J19" s="55"/>
      <c r="K19" s="56"/>
    </row>
    <row r="20" spans="1:11" s="6" customFormat="1" ht="25.5" x14ac:dyDescent="0.2">
      <c r="A20" s="100" t="str">
        <f>'podání kultura 2016'!A148</f>
        <v>143.</v>
      </c>
      <c r="B20" s="145" t="str">
        <f>'podání kultura 2016'!B148</f>
        <v>Evropská Hudební Akademie Teplice - EUROPEAN MUSIC ACADEMY in Teplice</v>
      </c>
      <c r="C20" s="145" t="str">
        <f>'podání kultura 2016'!C148</f>
        <v>Evropská hudební akademie Teplice 2016</v>
      </c>
      <c r="D20" s="116">
        <f>'podání kultura 2016'!D148</f>
        <v>0</v>
      </c>
      <c r="E20" s="185"/>
      <c r="F20" s="192">
        <f>'podání kultura 2016'!E148</f>
        <v>100000</v>
      </c>
      <c r="G20" s="172" t="e">
        <f>'podání kultura 2016'!#REF!</f>
        <v>#REF!</v>
      </c>
      <c r="H20" s="162" t="e">
        <f>'podání kultura 2016'!#REF!</f>
        <v>#REF!</v>
      </c>
      <c r="I20" s="162" t="e">
        <f>'podání kultura 2016'!#REF!</f>
        <v>#REF!</v>
      </c>
      <c r="J20" s="55"/>
      <c r="K20" s="56"/>
    </row>
    <row r="21" spans="1:11" s="6" customFormat="1" ht="25.5" x14ac:dyDescent="0.2">
      <c r="A21" s="100" t="str">
        <f>'podání kultura 2016'!A173</f>
        <v>168.</v>
      </c>
      <c r="B21" s="145" t="str">
        <f>'podání kultura 2016'!B173</f>
        <v>Trautzlova umělecká společnost</v>
      </c>
      <c r="C21" s="145" t="str">
        <f>'podání kultura 2016'!C173</f>
        <v>Karel IV., sv. Vojtěch a osečtí cisterciáci - Reprezentace Ústeckého kraje</v>
      </c>
      <c r="D21" s="116">
        <f>'podání kultura 2016'!D173</f>
        <v>0</v>
      </c>
      <c r="E21" s="185"/>
      <c r="F21" s="192">
        <f>'podání kultura 2016'!E173</f>
        <v>115000</v>
      </c>
      <c r="G21" s="172" t="e">
        <f>'podání kultura 2016'!#REF!</f>
        <v>#REF!</v>
      </c>
      <c r="H21" s="162" t="e">
        <f>'podání kultura 2016'!#REF!</f>
        <v>#REF!</v>
      </c>
      <c r="I21" s="162" t="e">
        <f>'podání kultura 2016'!#REF!</f>
        <v>#REF!</v>
      </c>
      <c r="J21" s="55"/>
      <c r="K21" s="56"/>
    </row>
    <row r="22" spans="1:11" s="6" customFormat="1" x14ac:dyDescent="0.2">
      <c r="A22" s="100" t="str">
        <f>'podání kultura 2016'!A180</f>
        <v>175.</v>
      </c>
      <c r="B22" s="145" t="str">
        <f>'podání kultura 2016'!B180</f>
        <v>Město Duchcov</v>
      </c>
      <c r="C22" s="145" t="str">
        <f>'podání kultura 2016'!C180</f>
        <v>Casanovské slavnosti 2016</v>
      </c>
      <c r="D22" s="116">
        <f>'podání kultura 2016'!D180</f>
        <v>0</v>
      </c>
      <c r="E22" s="185"/>
      <c r="F22" s="177">
        <f>'podání kultura 2016'!E180</f>
        <v>200000</v>
      </c>
      <c r="G22" s="172" t="e">
        <f>'podání kultura 2016'!#REF!</f>
        <v>#REF!</v>
      </c>
      <c r="H22" s="162" t="e">
        <f>'podání kultura 2016'!#REF!</f>
        <v>#REF!</v>
      </c>
      <c r="I22" s="162" t="e">
        <f>'podání kultura 2016'!#REF!</f>
        <v>#REF!</v>
      </c>
      <c r="J22" s="55"/>
      <c r="K22" s="56"/>
    </row>
    <row r="23" spans="1:11" s="6" customFormat="1" x14ac:dyDescent="0.2">
      <c r="A23" s="100" t="str">
        <f>'podání kultura 2016'!A181</f>
        <v>176.</v>
      </c>
      <c r="B23" s="145" t="str">
        <f>'podání kultura 2016'!B181</f>
        <v>Město Duchcov</v>
      </c>
      <c r="C23" s="145" t="str">
        <f>'podání kultura 2016'!C181</f>
        <v>Letní tóny Duchcova 2016</v>
      </c>
      <c r="D23" s="116">
        <f>'podání kultura 2016'!D181</f>
        <v>60000</v>
      </c>
      <c r="E23" s="199">
        <v>60000</v>
      </c>
      <c r="F23" s="177">
        <f>'podání kultura 2016'!E181</f>
        <v>60000</v>
      </c>
      <c r="G23" s="172" t="e">
        <f>'podání kultura 2016'!#REF!</f>
        <v>#REF!</v>
      </c>
      <c r="H23" s="162" t="e">
        <f>'podání kultura 2016'!#REF!</f>
        <v>#REF!</v>
      </c>
      <c r="I23" s="162" t="e">
        <f>'podání kultura 2016'!#REF!</f>
        <v>#REF!</v>
      </c>
      <c r="J23" s="55"/>
      <c r="K23" s="56"/>
    </row>
    <row r="24" spans="1:11" x14ac:dyDescent="0.2">
      <c r="B24" s="18"/>
      <c r="C24" s="91"/>
      <c r="D24" s="93" t="e">
        <f>SUM(#REF!)</f>
        <v>#REF!</v>
      </c>
      <c r="E24" s="126">
        <f>SUM(E6:E23)</f>
        <v>388000</v>
      </c>
      <c r="F24" s="136">
        <f>SUM(F6:F23)</f>
        <v>1118000</v>
      </c>
      <c r="G24" s="120" t="e">
        <f>SUM(G6:G23)</f>
        <v>#REF!</v>
      </c>
      <c r="H24" s="120" t="e">
        <f>SUM(H6:H23)</f>
        <v>#REF!</v>
      </c>
      <c r="I24" s="120" t="e">
        <f>SUM(I6:I23)</f>
        <v>#REF!</v>
      </c>
    </row>
    <row r="25" spans="1:11" x14ac:dyDescent="0.2">
      <c r="B25" s="201"/>
      <c r="C25" s="92"/>
      <c r="D25" s="42"/>
      <c r="F25" s="28"/>
      <c r="G25" s="28"/>
      <c r="H25" s="28"/>
      <c r="I25" s="57"/>
    </row>
    <row r="26" spans="1:11" x14ac:dyDescent="0.2">
      <c r="B26" s="201"/>
      <c r="C26" s="92"/>
      <c r="D26" s="42"/>
      <c r="E26" s="42"/>
      <c r="F26" s="28"/>
      <c r="G26" s="28"/>
      <c r="H26" s="28"/>
      <c r="I26" s="57"/>
    </row>
    <row r="27" spans="1:11" x14ac:dyDescent="0.2">
      <c r="B27" s="201"/>
      <c r="C27" s="40"/>
      <c r="D27" s="82"/>
      <c r="E27" s="82"/>
      <c r="F27" s="37"/>
    </row>
    <row r="28" spans="1:11" x14ac:dyDescent="0.2">
      <c r="B28" s="42"/>
      <c r="C28" s="122"/>
      <c r="D28" s="38"/>
      <c r="E28" s="38"/>
      <c r="F28" s="12"/>
    </row>
    <row r="29" spans="1:11" x14ac:dyDescent="0.2">
      <c r="C29" s="42"/>
      <c r="D29" s="42"/>
      <c r="E29" s="42"/>
      <c r="F29" s="19"/>
    </row>
    <row r="30" spans="1:11" x14ac:dyDescent="0.2">
      <c r="C30" s="43"/>
      <c r="D30" s="43"/>
      <c r="E30" s="43"/>
    </row>
  </sheetData>
  <phoneticPr fontId="6" type="noConversion"/>
  <pageMargins left="0.3" right="0.15748031496062992" top="0.19685039370078741" bottom="0.47244094488188981" header="0.19685039370078741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10" zoomScaleNormal="110" workbookViewId="0">
      <selection activeCell="B24" sqref="B24"/>
    </sheetView>
  </sheetViews>
  <sheetFormatPr defaultRowHeight="12.75" x14ac:dyDescent="0.2"/>
  <cols>
    <col min="1" max="1" width="4.28515625" customWidth="1"/>
    <col min="2" max="2" width="47.140625" style="33" customWidth="1"/>
    <col min="3" max="3" width="52.28515625" style="33" customWidth="1"/>
    <col min="4" max="4" width="13.28515625" style="33" hidden="1" customWidth="1"/>
    <col min="5" max="5" width="11.42578125" style="33" customWidth="1"/>
    <col min="6" max="6" width="11.42578125" customWidth="1"/>
    <col min="7" max="7" width="9.85546875" customWidth="1"/>
    <col min="8" max="8" width="9.7109375" customWidth="1"/>
    <col min="9" max="9" width="9.7109375" style="1" customWidth="1"/>
    <col min="10" max="10" width="22.7109375" customWidth="1"/>
    <col min="11" max="11" width="10.140625" customWidth="1"/>
  </cols>
  <sheetData>
    <row r="1" spans="1:11" x14ac:dyDescent="0.2">
      <c r="B1" t="s">
        <v>280</v>
      </c>
      <c r="C1" s="96" t="s">
        <v>524</v>
      </c>
    </row>
    <row r="2" spans="1:11" x14ac:dyDescent="0.2">
      <c r="B2"/>
    </row>
    <row r="3" spans="1:11" x14ac:dyDescent="0.2">
      <c r="B3" s="2" t="s">
        <v>10</v>
      </c>
      <c r="K3" s="70"/>
    </row>
    <row r="4" spans="1:11" x14ac:dyDescent="0.2">
      <c r="E4" s="108" t="s">
        <v>246</v>
      </c>
      <c r="F4" s="7" t="s">
        <v>5</v>
      </c>
      <c r="G4" s="7" t="s">
        <v>15</v>
      </c>
      <c r="H4" s="1"/>
      <c r="I4" s="87" t="s">
        <v>224</v>
      </c>
      <c r="K4" s="70"/>
    </row>
    <row r="5" spans="1:11" x14ac:dyDescent="0.2">
      <c r="B5" s="34" t="s">
        <v>0</v>
      </c>
      <c r="C5" s="34" t="s">
        <v>1</v>
      </c>
      <c r="D5" s="110" t="s">
        <v>2</v>
      </c>
      <c r="E5" s="94" t="s">
        <v>2</v>
      </c>
      <c r="F5" s="8" t="s">
        <v>2</v>
      </c>
      <c r="G5" s="8" t="s">
        <v>3</v>
      </c>
      <c r="H5" s="86" t="s">
        <v>18</v>
      </c>
      <c r="I5" s="88" t="s">
        <v>223</v>
      </c>
      <c r="K5" s="70"/>
    </row>
    <row r="6" spans="1:11" s="11" customFormat="1" x14ac:dyDescent="0.2">
      <c r="A6" s="100" t="str">
        <f>'podání kultura 2016'!A6</f>
        <v>1.</v>
      </c>
      <c r="B6" s="142" t="str">
        <f>'podání kultura 2016'!B6</f>
        <v>město Litvínov</v>
      </c>
      <c r="C6" s="142" t="str">
        <f>'podání kultura 2016'!C6</f>
        <v>Krušnohorské Vánoce v Litvínově 2016</v>
      </c>
      <c r="D6" s="133">
        <f>'podání kultura 2016'!D6</f>
        <v>0</v>
      </c>
      <c r="E6" s="164"/>
      <c r="F6" s="166">
        <f>'podání kultura 2016'!E6</f>
        <v>222600</v>
      </c>
      <c r="G6" s="167" t="e">
        <f>'podání kultura 2016'!#REF!</f>
        <v>#REF!</v>
      </c>
      <c r="H6" s="161" t="e">
        <f>'podání kultura 2016'!#REF!</f>
        <v>#REF!</v>
      </c>
      <c r="I6" s="168" t="e">
        <f>'podání kultura 2016'!#REF!</f>
        <v>#REF!</v>
      </c>
      <c r="J6" s="163"/>
      <c r="K6" s="71"/>
    </row>
    <row r="7" spans="1:11" s="5" customFormat="1" x14ac:dyDescent="0.2">
      <c r="A7" s="100" t="str">
        <f>'podání kultura 2016'!A7</f>
        <v>2.</v>
      </c>
      <c r="B7" s="142" t="str">
        <f>'podání kultura 2016'!B7</f>
        <v>Město Litvínov</v>
      </c>
      <c r="C7" s="141" t="str">
        <f>'podání kultura 2016'!C7</f>
        <v>Svatomichaelská slavnost 2016</v>
      </c>
      <c r="D7" s="133">
        <f>'podání kultura 2016'!D7</f>
        <v>0</v>
      </c>
      <c r="E7" s="165"/>
      <c r="F7" s="166">
        <f>'podání kultura 2016'!E7</f>
        <v>180600</v>
      </c>
      <c r="G7" s="167" t="e">
        <f>'podání kultura 2016'!#REF!</f>
        <v>#REF!</v>
      </c>
      <c r="H7" s="161" t="e">
        <f>'podání kultura 2016'!#REF!</f>
        <v>#REF!</v>
      </c>
      <c r="I7" s="161" t="e">
        <f>'podání kultura 2016'!#REF!</f>
        <v>#REF!</v>
      </c>
      <c r="J7" s="163"/>
      <c r="K7" s="71"/>
    </row>
    <row r="8" spans="1:11" s="11" customFormat="1" x14ac:dyDescent="0.2">
      <c r="A8" s="100" t="str">
        <f>'podání kultura 2016'!A8</f>
        <v>3.</v>
      </c>
      <c r="B8" s="142" t="str">
        <f>'podání kultura 2016'!B8</f>
        <v>Město Litvínov</v>
      </c>
      <c r="C8" s="142" t="str">
        <f>'podání kultura 2016'!C8</f>
        <v>Zámek Valdštejnů v Litvínově žije</v>
      </c>
      <c r="D8" s="133">
        <f>'podání kultura 2016'!D8</f>
        <v>0</v>
      </c>
      <c r="E8" s="164"/>
      <c r="F8" s="166">
        <f>'podání kultura 2016'!E8</f>
        <v>218400</v>
      </c>
      <c r="G8" s="167" t="e">
        <f>'podání kultura 2016'!#REF!</f>
        <v>#REF!</v>
      </c>
      <c r="H8" s="161" t="e">
        <f>'podání kultura 2016'!#REF!</f>
        <v>#REF!</v>
      </c>
      <c r="I8" s="161" t="e">
        <f>'podání kultura 2016'!#REF!</f>
        <v>#REF!</v>
      </c>
      <c r="J8" s="163"/>
      <c r="K8" s="71"/>
    </row>
    <row r="9" spans="1:11" s="11" customFormat="1" x14ac:dyDescent="0.2">
      <c r="A9" s="100" t="str">
        <f>'podání kultura 2016'!A14</f>
        <v>9.</v>
      </c>
      <c r="B9" s="142" t="str">
        <f>'podání kultura 2016'!B14</f>
        <v>První novoveská nezisková o.s.</v>
      </c>
      <c r="C9" s="142" t="str">
        <f>'podání kultura 2016'!C14</f>
        <v>COUNTRY DAY 2016</v>
      </c>
      <c r="D9" s="133">
        <f>'podání kultura 2016'!D14</f>
        <v>40000</v>
      </c>
      <c r="E9" s="200">
        <v>40000</v>
      </c>
      <c r="F9" s="166">
        <f>'podání kultura 2016'!E14</f>
        <v>40000</v>
      </c>
      <c r="G9" s="167" t="e">
        <f>'podání kultura 2016'!#REF!</f>
        <v>#REF!</v>
      </c>
      <c r="H9" s="161" t="e">
        <f>'podání kultura 2016'!#REF!</f>
        <v>#REF!</v>
      </c>
      <c r="I9" s="161" t="e">
        <f>'podání kultura 2016'!#REF!</f>
        <v>#REF!</v>
      </c>
      <c r="J9" s="54"/>
      <c r="K9" s="71"/>
    </row>
    <row r="10" spans="1:11" s="11" customFormat="1" ht="25.5" x14ac:dyDescent="0.2">
      <c r="A10" s="100" t="str">
        <f>'podání kultura 2016'!A32</f>
        <v>27.</v>
      </c>
      <c r="B10" s="142" t="str">
        <f>'podání kultura 2016'!B32</f>
        <v>MISTRAL TV produkce, s.r.o.</v>
      </c>
      <c r="C10" s="142" t="str">
        <f>'podání kultura 2016'!C32</f>
        <v>FestKlip - Festival amatérských videoklipů regionálních kapel</v>
      </c>
      <c r="D10" s="133">
        <f>'podání kultura 2016'!D32</f>
        <v>0</v>
      </c>
      <c r="E10" s="179"/>
      <c r="F10" s="166">
        <f>'podání kultura 2016'!E32</f>
        <v>56000</v>
      </c>
      <c r="G10" s="167" t="e">
        <f>'podání kultura 2016'!#REF!</f>
        <v>#REF!</v>
      </c>
      <c r="H10" s="161" t="e">
        <f>'podání kultura 2016'!#REF!</f>
        <v>#REF!</v>
      </c>
      <c r="I10" s="161" t="e">
        <f>'podání kultura 2016'!#REF!</f>
        <v>#REF!</v>
      </c>
      <c r="J10" s="54"/>
      <c r="K10" s="71"/>
    </row>
    <row r="11" spans="1:11" s="11" customFormat="1" x14ac:dyDescent="0.2">
      <c r="A11" s="100" t="str">
        <f>'podání kultura 2016'!A36</f>
        <v>31.</v>
      </c>
      <c r="B11" s="142" t="str">
        <f>'podání kultura 2016'!B36</f>
        <v>Město Meziboří</v>
      </c>
      <c r="C11" s="142" t="str">
        <f>'podání kultura 2016'!C36</f>
        <v>Kulturní spektrum 2016</v>
      </c>
      <c r="D11" s="133">
        <f>'podání kultura 2016'!D36</f>
        <v>60000</v>
      </c>
      <c r="E11" s="200">
        <v>60000</v>
      </c>
      <c r="F11" s="166">
        <f>'podání kultura 2016'!E36</f>
        <v>60550</v>
      </c>
      <c r="G11" s="167" t="e">
        <f>'podání kultura 2016'!#REF!</f>
        <v>#REF!</v>
      </c>
      <c r="H11" s="161" t="e">
        <f>'podání kultura 2016'!#REF!</f>
        <v>#REF!</v>
      </c>
      <c r="I11" s="161" t="e">
        <f>'podání kultura 2016'!#REF!</f>
        <v>#REF!</v>
      </c>
      <c r="J11" s="54"/>
      <c r="K11" s="71"/>
    </row>
    <row r="12" spans="1:11" s="11" customFormat="1" ht="25.5" x14ac:dyDescent="0.2">
      <c r="A12" s="100" t="str">
        <f>'podání kultura 2016'!A46</f>
        <v>41.</v>
      </c>
      <c r="B12" s="142" t="str">
        <f>'podání kultura 2016'!B46</f>
        <v>Ing. Petr Macek - Macek Music Management Most</v>
      </c>
      <c r="C12" s="142" t="str">
        <f>'podání kultura 2016'!C46</f>
        <v>Realizace koncertů Festivalového orchestru Petra Macka v roce 2016</v>
      </c>
      <c r="D12" s="133">
        <f>'podání kultura 2016'!D46</f>
        <v>100000</v>
      </c>
      <c r="E12" s="200">
        <v>100000</v>
      </c>
      <c r="F12" s="193">
        <f>'podání kultura 2016'!E46</f>
        <v>100000</v>
      </c>
      <c r="G12" s="167" t="e">
        <f>'podání kultura 2016'!#REF!</f>
        <v>#REF!</v>
      </c>
      <c r="H12" s="161" t="e">
        <f>'podání kultura 2016'!#REF!</f>
        <v>#REF!</v>
      </c>
      <c r="I12" s="161" t="e">
        <f>'podání kultura 2016'!#REF!</f>
        <v>#REF!</v>
      </c>
      <c r="J12" s="54"/>
      <c r="K12" s="71"/>
    </row>
    <row r="13" spans="1:11" s="11" customFormat="1" ht="25.5" x14ac:dyDescent="0.2">
      <c r="A13" s="100" t="str">
        <f>'podání kultura 2016'!A59</f>
        <v>54.</v>
      </c>
      <c r="B13" s="142" t="str">
        <f>'podání kultura 2016'!B59</f>
        <v>Drahoslav Rieger-SGR plakát Most</v>
      </c>
      <c r="C13" s="142" t="str">
        <f>'podání kultura 2016'!C59</f>
        <v>HUDEBNÍ ADVENT A VÁNOCE 2016 V DĚKANSKÉM KOSTELE V MOSTĚ</v>
      </c>
      <c r="D13" s="133">
        <f>'podání kultura 2016'!D59</f>
        <v>40000</v>
      </c>
      <c r="E13" s="200">
        <v>40000</v>
      </c>
      <c r="F13" s="193">
        <f>'podání kultura 2016'!E59</f>
        <v>40000</v>
      </c>
      <c r="G13" s="167" t="e">
        <f>'podání kultura 2016'!#REF!</f>
        <v>#REF!</v>
      </c>
      <c r="H13" s="161" t="e">
        <f>'podání kultura 2016'!#REF!</f>
        <v>#REF!</v>
      </c>
      <c r="I13" s="161" t="e">
        <f>'podání kultura 2016'!#REF!</f>
        <v>#REF!</v>
      </c>
      <c r="J13" s="54"/>
      <c r="K13" s="71"/>
    </row>
    <row r="14" spans="1:11" s="11" customFormat="1" x14ac:dyDescent="0.2">
      <c r="A14" s="100" t="str">
        <f>'podání kultura 2016'!A75</f>
        <v>70.</v>
      </c>
      <c r="B14" s="142" t="str">
        <f>'podání kultura 2016'!B75</f>
        <v>OUTDOOR FILMS s.r.o.</v>
      </c>
      <c r="C14" s="142" t="str">
        <f>'podání kultura 2016'!C75</f>
        <v>Mezinárodní festival outdoorových filmů - 14. ročník</v>
      </c>
      <c r="D14" s="133">
        <f>'podání kultura 2016'!D75</f>
        <v>48000</v>
      </c>
      <c r="E14" s="200">
        <v>48000</v>
      </c>
      <c r="F14" s="166">
        <f>'podání kultura 2016'!E75</f>
        <v>50000</v>
      </c>
      <c r="G14" s="167" t="e">
        <f>'podání kultura 2016'!#REF!</f>
        <v>#REF!</v>
      </c>
      <c r="H14" s="161" t="e">
        <f>'podání kultura 2016'!#REF!</f>
        <v>#REF!</v>
      </c>
      <c r="I14" s="161" t="e">
        <f>'podání kultura 2016'!#REF!</f>
        <v>#REF!</v>
      </c>
      <c r="J14" s="54"/>
      <c r="K14" s="71"/>
    </row>
    <row r="15" spans="1:11" s="11" customFormat="1" x14ac:dyDescent="0.2">
      <c r="A15" s="100" t="str">
        <f>'podání kultura 2016'!A87</f>
        <v>82.</v>
      </c>
      <c r="B15" s="142" t="str">
        <f>'podání kultura 2016'!B87</f>
        <v>statutární město Most</v>
      </c>
      <c r="C15" s="142" t="str">
        <f>'podání kultura 2016'!C87</f>
        <v>Mostecká slavnost 2016</v>
      </c>
      <c r="D15" s="133">
        <f>'podání kultura 2016'!D87</f>
        <v>100000</v>
      </c>
      <c r="E15" s="200">
        <v>100000</v>
      </c>
      <c r="F15" s="166">
        <f>'podání kultura 2016'!E87</f>
        <v>100000</v>
      </c>
      <c r="G15" s="167" t="e">
        <f>'podání kultura 2016'!#REF!</f>
        <v>#REF!</v>
      </c>
      <c r="H15" s="161" t="e">
        <f>'podání kultura 2016'!#REF!</f>
        <v>#REF!</v>
      </c>
      <c r="I15" s="161" t="e">
        <f>'podání kultura 2016'!#REF!</f>
        <v>#REF!</v>
      </c>
      <c r="J15" s="54"/>
      <c r="K15" s="71"/>
    </row>
    <row r="16" spans="1:11" s="11" customFormat="1" ht="25.5" x14ac:dyDescent="0.2">
      <c r="A16" s="100" t="str">
        <f>'podání kultura 2016'!A114</f>
        <v>109.</v>
      </c>
      <c r="B16" s="142" t="str">
        <f>'podání kultura 2016'!B114</f>
        <v>Českojiřetínský spolek – spolek pro oživení Krušnohoří</v>
      </c>
      <c r="C16" s="142" t="str">
        <f>'podání kultura 2016'!C114</f>
        <v>Krušnohorské noviny - spolky přispívají k oživení regionu</v>
      </c>
      <c r="D16" s="133">
        <f>'podání kultura 2016'!D114</f>
        <v>0</v>
      </c>
      <c r="E16" s="179"/>
      <c r="F16" s="193">
        <f>'podání kultura 2016'!E114</f>
        <v>195500</v>
      </c>
      <c r="G16" s="167" t="e">
        <f>'podání kultura 2016'!#REF!</f>
        <v>#REF!</v>
      </c>
      <c r="H16" s="161" t="e">
        <f>'podání kultura 2016'!#REF!</f>
        <v>#REF!</v>
      </c>
      <c r="I16" s="161" t="e">
        <f>'podání kultura 2016'!#REF!</f>
        <v>#REF!</v>
      </c>
      <c r="J16" s="54"/>
      <c r="K16" s="71"/>
    </row>
    <row r="17" spans="1:11" s="11" customFormat="1" x14ac:dyDescent="0.2">
      <c r="A17" s="100" t="str">
        <f>'podání kultura 2016'!A126</f>
        <v>121.</v>
      </c>
      <c r="B17" s="142" t="str">
        <f>'podání kultura 2016'!B126</f>
        <v>BcA. Nataša Gáčová</v>
      </c>
      <c r="C17" s="142" t="str">
        <f>'podání kultura 2016'!C126</f>
        <v>Byly jsme tam taky - 3x divadlo do věznic Ústeckého kraje</v>
      </c>
      <c r="D17" s="133">
        <f>'podání kultura 2016'!D126</f>
        <v>0</v>
      </c>
      <c r="E17" s="179"/>
      <c r="F17" s="166">
        <f>'podání kultura 2016'!E126</f>
        <v>33000</v>
      </c>
      <c r="G17" s="167" t="e">
        <f>'podání kultura 2016'!#REF!</f>
        <v>#REF!</v>
      </c>
      <c r="H17" s="161" t="e">
        <f>'podání kultura 2016'!#REF!</f>
        <v>#REF!</v>
      </c>
      <c r="I17" s="161" t="e">
        <f>'podání kultura 2016'!#REF!</f>
        <v>#REF!</v>
      </c>
      <c r="J17" s="54"/>
      <c r="K17" s="71"/>
    </row>
    <row r="18" spans="1:11" x14ac:dyDescent="0.2">
      <c r="B18" s="18"/>
      <c r="C18" s="40"/>
      <c r="D18" s="91">
        <v>22</v>
      </c>
      <c r="E18" s="126">
        <f>SUM(E6:E17)</f>
        <v>388000</v>
      </c>
      <c r="F18" s="140">
        <f>SUM(F6:F17)</f>
        <v>1296650</v>
      </c>
      <c r="G18" s="136" t="e">
        <f>SUM(G6:G17)</f>
        <v>#REF!</v>
      </c>
      <c r="H18" s="137" t="e">
        <f>SUM(H6:H17)</f>
        <v>#REF!</v>
      </c>
      <c r="I18" s="137" t="e">
        <f>SUM(I6:I17)</f>
        <v>#REF!</v>
      </c>
      <c r="J18" s="139"/>
    </row>
    <row r="19" spans="1:11" x14ac:dyDescent="0.2">
      <c r="B19" s="201"/>
      <c r="C19" s="92"/>
      <c r="D19" s="42"/>
      <c r="E19" s="42"/>
      <c r="F19" s="28"/>
      <c r="G19" s="28"/>
      <c r="H19" s="28"/>
      <c r="I19" s="57"/>
    </row>
    <row r="20" spans="1:11" x14ac:dyDescent="0.2">
      <c r="B20" s="201"/>
      <c r="C20" s="84"/>
      <c r="D20" s="84"/>
      <c r="E20" s="84"/>
      <c r="F20" s="36"/>
    </row>
    <row r="21" spans="1:11" x14ac:dyDescent="0.2">
      <c r="B21" s="201"/>
      <c r="C21" s="40"/>
      <c r="D21" s="82"/>
      <c r="E21" s="82"/>
      <c r="F21" s="37"/>
      <c r="I21"/>
    </row>
    <row r="22" spans="1:11" x14ac:dyDescent="0.2">
      <c r="B22" s="42"/>
      <c r="C22" s="92"/>
    </row>
    <row r="23" spans="1:11" x14ac:dyDescent="0.2">
      <c r="C23" s="105"/>
    </row>
    <row r="24" spans="1:11" x14ac:dyDescent="0.2">
      <c r="C24" s="105"/>
    </row>
  </sheetData>
  <phoneticPr fontId="6" type="noConversion"/>
  <pageMargins left="0.23622047244094491" right="0.15748031496062992" top="0.47244094488188981" bottom="0.51181102362204722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110" zoomScaleNormal="110" workbookViewId="0">
      <selection activeCell="K35" sqref="K35"/>
    </sheetView>
  </sheetViews>
  <sheetFormatPr defaultRowHeight="12.75" x14ac:dyDescent="0.2"/>
  <cols>
    <col min="1" max="1" width="4.5703125" customWidth="1"/>
    <col min="2" max="2" width="43.7109375" customWidth="1"/>
    <col min="3" max="3" width="49.140625" customWidth="1"/>
    <col min="4" max="4" width="12.28515625" hidden="1" customWidth="1"/>
    <col min="5" max="5" width="12.28515625" customWidth="1"/>
    <col min="6" max="6" width="11.28515625" customWidth="1"/>
    <col min="7" max="7" width="10" customWidth="1"/>
    <col min="8" max="8" width="9.140625" style="1"/>
    <col min="9" max="9" width="9.7109375" customWidth="1"/>
    <col min="10" max="10" width="3.28515625" customWidth="1"/>
    <col min="11" max="11" width="10.28515625" customWidth="1"/>
  </cols>
  <sheetData>
    <row r="1" spans="1:14" x14ac:dyDescent="0.2">
      <c r="B1" t="s">
        <v>280</v>
      </c>
      <c r="C1" s="97" t="s">
        <v>524</v>
      </c>
      <c r="H1"/>
      <c r="I1" s="1"/>
    </row>
    <row r="3" spans="1:14" x14ac:dyDescent="0.2">
      <c r="B3" s="2" t="s">
        <v>9</v>
      </c>
      <c r="K3" s="70"/>
    </row>
    <row r="4" spans="1:14" x14ac:dyDescent="0.2">
      <c r="E4" s="112" t="s">
        <v>226</v>
      </c>
      <c r="F4" s="7" t="s">
        <v>5</v>
      </c>
      <c r="G4" s="7" t="s">
        <v>15</v>
      </c>
      <c r="I4" s="90" t="s">
        <v>225</v>
      </c>
      <c r="K4" s="70"/>
    </row>
    <row r="5" spans="1:14" x14ac:dyDescent="0.2">
      <c r="B5" s="3" t="s">
        <v>0</v>
      </c>
      <c r="C5" s="3" t="s">
        <v>1</v>
      </c>
      <c r="D5" s="111" t="s">
        <v>2</v>
      </c>
      <c r="E5" s="113" t="s">
        <v>2</v>
      </c>
      <c r="F5" s="8" t="s">
        <v>2</v>
      </c>
      <c r="G5" s="8" t="s">
        <v>3</v>
      </c>
      <c r="H5" s="89" t="s">
        <v>18</v>
      </c>
      <c r="I5" s="88" t="s">
        <v>223</v>
      </c>
      <c r="K5" s="70"/>
    </row>
    <row r="6" spans="1:14" s="6" customFormat="1" x14ac:dyDescent="0.2">
      <c r="A6" s="100" t="str">
        <f>'podání kultura 2016'!A12</f>
        <v>7.</v>
      </c>
      <c r="B6" s="142" t="str">
        <f>'podání kultura 2016'!B12</f>
        <v>Kulturní zařízení Města Roudnice nad Labem</v>
      </c>
      <c r="C6" s="142" t="str">
        <f>'podání kultura 2016'!C12</f>
        <v>Pálení čarodějnic</v>
      </c>
      <c r="D6" s="133">
        <f>'podání kultura 2016'!D12</f>
        <v>0</v>
      </c>
      <c r="E6" s="178"/>
      <c r="F6" s="166">
        <f>'podání kultura 2016'!E12</f>
        <v>49000</v>
      </c>
      <c r="G6" s="167" t="e">
        <f>'podání kultura 2016'!#REF!</f>
        <v>#REF!</v>
      </c>
      <c r="H6" s="161" t="e">
        <f>'podání kultura 2016'!#REF!</f>
        <v>#REF!</v>
      </c>
      <c r="I6" s="161" t="e">
        <f>'podání kultura 2016'!#REF!</f>
        <v>#REF!</v>
      </c>
      <c r="J6" s="54"/>
      <c r="K6" s="30"/>
    </row>
    <row r="7" spans="1:14" s="11" customFormat="1" x14ac:dyDescent="0.2">
      <c r="A7" s="100" t="str">
        <f>'podání kultura 2016'!A15</f>
        <v>10.</v>
      </c>
      <c r="B7" s="142" t="str">
        <f>'podání kultura 2016'!B15</f>
        <v>Kulturní zařízení Města Roudnice nad Labem</v>
      </c>
      <c r="C7" s="142" t="str">
        <f>'podání kultura 2016'!C15</f>
        <v>Swingové hody</v>
      </c>
      <c r="D7" s="133">
        <f>'podání kultura 2016'!D15</f>
        <v>30000</v>
      </c>
      <c r="E7" s="200">
        <v>30000</v>
      </c>
      <c r="F7" s="166">
        <f>'podání kultura 2016'!E15</f>
        <v>60000</v>
      </c>
      <c r="G7" s="167" t="e">
        <f>'podání kultura 2016'!#REF!</f>
        <v>#REF!</v>
      </c>
      <c r="H7" s="161" t="e">
        <f>'podání kultura 2016'!#REF!</f>
        <v>#REF!</v>
      </c>
      <c r="I7" s="161" t="e">
        <f>'podání kultura 2016'!#REF!</f>
        <v>#REF!</v>
      </c>
      <c r="J7" s="55"/>
      <c r="K7" s="30"/>
    </row>
    <row r="8" spans="1:14" s="11" customFormat="1" x14ac:dyDescent="0.2">
      <c r="A8" s="100" t="str">
        <f>'podání kultura 2016'!A17</f>
        <v>12.</v>
      </c>
      <c r="B8" s="128" t="str">
        <f>'podání kultura 2016'!B17</f>
        <v>Michal Hanzl</v>
      </c>
      <c r="C8" s="128" t="str">
        <f>'podání kultura 2016'!C17</f>
        <v>Festival Litoměřický kořen</v>
      </c>
      <c r="D8" s="135">
        <f>'podání kultura 2016'!D17</f>
        <v>0</v>
      </c>
      <c r="E8" s="202"/>
      <c r="F8" s="166">
        <f>'podání kultura 2016'!E17</f>
        <v>80000</v>
      </c>
      <c r="G8" s="172" t="e">
        <f>'podání kultura 2016'!#REF!</f>
        <v>#REF!</v>
      </c>
      <c r="H8" s="162" t="e">
        <f>'podání kultura 2016'!#REF!</f>
        <v>#REF!</v>
      </c>
      <c r="I8" s="162" t="e">
        <f>'podání kultura 2016'!#REF!</f>
        <v>#REF!</v>
      </c>
      <c r="J8" s="55"/>
      <c r="K8" s="30"/>
    </row>
    <row r="9" spans="1:14" s="11" customFormat="1" x14ac:dyDescent="0.2">
      <c r="A9" s="117" t="str">
        <f>'podání kultura 2016'!A18</f>
        <v>13.</v>
      </c>
      <c r="B9" s="128" t="str">
        <f>'podání kultura 2016'!B18</f>
        <v>město Třebenice</v>
      </c>
      <c r="C9" s="128" t="str">
        <f>'podání kultura 2016'!C18</f>
        <v>Slavnost květů</v>
      </c>
      <c r="D9" s="116">
        <f>'podání kultura 2016'!D18</f>
        <v>30000</v>
      </c>
      <c r="E9" s="200">
        <v>30000</v>
      </c>
      <c r="F9" s="166">
        <f>'podání kultura 2016'!E18</f>
        <v>70000</v>
      </c>
      <c r="G9" s="172" t="e">
        <f>'podání kultura 2016'!#REF!</f>
        <v>#REF!</v>
      </c>
      <c r="H9" s="162" t="e">
        <f>'podání kultura 2016'!#REF!</f>
        <v>#REF!</v>
      </c>
      <c r="I9" s="162" t="e">
        <f>'podání kultura 2016'!#REF!</f>
        <v>#REF!</v>
      </c>
      <c r="J9" s="55"/>
      <c r="K9" s="30"/>
    </row>
    <row r="10" spans="1:14" s="11" customFormat="1" x14ac:dyDescent="0.2">
      <c r="A10" s="100" t="str">
        <f>'podání kultura 2016'!A19</f>
        <v>14.</v>
      </c>
      <c r="B10" s="128" t="str">
        <f>'podání kultura 2016'!B19</f>
        <v>Kulturní zařízení Města Roudnice nad Labem</v>
      </c>
      <c r="C10" s="128" t="str">
        <f>'podání kultura 2016'!C19</f>
        <v>Roudnické hudební jaro</v>
      </c>
      <c r="D10" s="116">
        <f>'podání kultura 2016'!D19</f>
        <v>0</v>
      </c>
      <c r="E10" s="202"/>
      <c r="F10" s="166">
        <f>'podání kultura 2016'!E19</f>
        <v>30000</v>
      </c>
      <c r="G10" s="172" t="e">
        <f>'podání kultura 2016'!#REF!</f>
        <v>#REF!</v>
      </c>
      <c r="H10" s="162" t="e">
        <f>'podání kultura 2016'!#REF!</f>
        <v>#REF!</v>
      </c>
      <c r="I10" s="162" t="e">
        <f>'podání kultura 2016'!#REF!</f>
        <v>#REF!</v>
      </c>
      <c r="J10" s="55"/>
      <c r="K10" s="30"/>
      <c r="L10" s="14"/>
      <c r="M10" s="14"/>
      <c r="N10" s="14"/>
    </row>
    <row r="11" spans="1:14" s="11" customFormat="1" x14ac:dyDescent="0.2">
      <c r="A11" s="100" t="str">
        <f>'podání kultura 2016'!A23</f>
        <v>18.</v>
      </c>
      <c r="B11" s="128" t="str">
        <f>'podání kultura 2016'!B23</f>
        <v>Kulturní zařízení Města Roudnice nad Labem</v>
      </c>
      <c r="C11" s="128" t="str">
        <f>'podání kultura 2016'!C23</f>
        <v>Afrobubny</v>
      </c>
      <c r="D11" s="116">
        <f>'podání kultura 2016'!D23</f>
        <v>0</v>
      </c>
      <c r="E11" s="200"/>
      <c r="F11" s="166">
        <f>'podání kultura 2016'!E23</f>
        <v>30000</v>
      </c>
      <c r="G11" s="172" t="e">
        <f>'podání kultura 2016'!#REF!</f>
        <v>#REF!</v>
      </c>
      <c r="H11" s="162" t="e">
        <f>'podání kultura 2016'!#REF!</f>
        <v>#REF!</v>
      </c>
      <c r="I11" s="162" t="e">
        <f>'podání kultura 2016'!#REF!</f>
        <v>#REF!</v>
      </c>
      <c r="J11" s="55"/>
      <c r="K11" s="30"/>
      <c r="L11" s="14"/>
      <c r="M11" s="14"/>
      <c r="N11" s="14"/>
    </row>
    <row r="12" spans="1:14" s="11" customFormat="1" x14ac:dyDescent="0.2">
      <c r="A12" s="100" t="str">
        <f>'podání kultura 2016'!A34</f>
        <v>29.</v>
      </c>
      <c r="B12" s="151" t="str">
        <f>'podání kultura 2016'!B34</f>
        <v>Městská kulturní zařízení v Litoměřicích</v>
      </c>
      <c r="C12" s="151" t="str">
        <f>'podání kultura 2016'!C34</f>
        <v>13. litoměřický loutkový festival</v>
      </c>
      <c r="D12" s="116">
        <f>'podání kultura 2016'!D34</f>
        <v>40000</v>
      </c>
      <c r="E12" s="200">
        <v>40000</v>
      </c>
      <c r="F12" s="166">
        <f>'podání kultura 2016'!E34</f>
        <v>40000</v>
      </c>
      <c r="G12" s="173" t="e">
        <f>'podání kultura 2016'!#REF!</f>
        <v>#REF!</v>
      </c>
      <c r="H12" s="174" t="e">
        <f>'podání kultura 2016'!#REF!</f>
        <v>#REF!</v>
      </c>
      <c r="I12" s="174" t="e">
        <f>'podání kultura 2016'!#REF!</f>
        <v>#REF!</v>
      </c>
      <c r="J12" s="55"/>
      <c r="K12" s="30"/>
    </row>
    <row r="13" spans="1:14" s="11" customFormat="1" x14ac:dyDescent="0.2">
      <c r="A13" s="100" t="str">
        <f>'podání kultura 2016'!A58</f>
        <v>53.</v>
      </c>
      <c r="B13" s="151" t="str">
        <f>'podání kultura 2016'!B58</f>
        <v>Město Štětí</v>
      </c>
      <c r="C13" s="151" t="str">
        <f>'podání kultura 2016'!C58</f>
        <v>28. Národní festival dechových orchestrů FEDO 2016</v>
      </c>
      <c r="D13" s="116">
        <f>'podání kultura 2016'!D58</f>
        <v>48000</v>
      </c>
      <c r="E13" s="200">
        <v>48000</v>
      </c>
      <c r="F13" s="166">
        <f>'podání kultura 2016'!E58</f>
        <v>150000</v>
      </c>
      <c r="G13" s="173" t="e">
        <f>'podání kultura 2016'!#REF!</f>
        <v>#REF!</v>
      </c>
      <c r="H13" s="174" t="e">
        <f>'podání kultura 2016'!#REF!</f>
        <v>#REF!</v>
      </c>
      <c r="I13" s="174" t="e">
        <f>'podání kultura 2016'!#REF!</f>
        <v>#REF!</v>
      </c>
      <c r="J13" s="55"/>
      <c r="K13" s="30"/>
    </row>
    <row r="14" spans="1:14" s="11" customFormat="1" ht="25.5" x14ac:dyDescent="0.2">
      <c r="A14" s="100" t="str">
        <f>'podání kultura 2016'!A60</f>
        <v>55.</v>
      </c>
      <c r="B14" s="151" t="str">
        <f>'podání kultura 2016'!B60</f>
        <v>Město Štětí</v>
      </c>
      <c r="C14" s="181" t="str">
        <f>'podání kultura 2016'!C60</f>
        <v>9. HISTORICKÝ DEN ŠTĚTSKÁ OSTREV &amp; FOLKOVÉ ODPOLEDNE</v>
      </c>
      <c r="D14" s="116">
        <f>'podání kultura 2016'!D60</f>
        <v>0</v>
      </c>
      <c r="E14" s="200"/>
      <c r="F14" s="166">
        <f>'podání kultura 2016'!E60</f>
        <v>80000</v>
      </c>
      <c r="G14" s="173" t="e">
        <f>'podání kultura 2016'!#REF!</f>
        <v>#REF!</v>
      </c>
      <c r="H14" s="174" t="e">
        <f>'podání kultura 2016'!#REF!</f>
        <v>#REF!</v>
      </c>
      <c r="I14" s="174" t="e">
        <f>'podání kultura 2016'!#REF!</f>
        <v>#REF!</v>
      </c>
      <c r="J14" s="55"/>
      <c r="K14" s="30"/>
    </row>
    <row r="15" spans="1:14" s="11" customFormat="1" x14ac:dyDescent="0.2">
      <c r="A15" s="100" t="str">
        <f>'podání kultura 2016'!A79</f>
        <v>74.</v>
      </c>
      <c r="B15" s="151" t="str">
        <f>'podání kultura 2016'!B79</f>
        <v>Město Libochovice</v>
      </c>
      <c r="C15" s="151" t="str">
        <f>'podání kultura 2016'!C79</f>
        <v>Umíme se bavit - 6. ročník</v>
      </c>
      <c r="D15" s="116">
        <f>'podání kultura 2016'!D79</f>
        <v>30000</v>
      </c>
      <c r="E15" s="200">
        <v>30000</v>
      </c>
      <c r="F15" s="166">
        <f>'podání kultura 2016'!E79</f>
        <v>30000</v>
      </c>
      <c r="G15" s="173" t="e">
        <f>'podání kultura 2016'!#REF!</f>
        <v>#REF!</v>
      </c>
      <c r="H15" s="174" t="e">
        <f>'podání kultura 2016'!#REF!</f>
        <v>#REF!</v>
      </c>
      <c r="I15" s="174" t="e">
        <f>'podání kultura 2016'!#REF!</f>
        <v>#REF!</v>
      </c>
      <c r="J15" s="55"/>
      <c r="K15" s="30"/>
    </row>
    <row r="16" spans="1:14" s="11" customFormat="1" x14ac:dyDescent="0.2">
      <c r="A16" s="100" t="str">
        <f>'podání kultura 2016'!A99</f>
        <v>94.</v>
      </c>
      <c r="B16" s="151" t="str">
        <f>'podání kultura 2016'!B99</f>
        <v>Tereza Henzlová</v>
      </c>
      <c r="C16" s="151" t="str">
        <f>'podání kultura 2016'!C99</f>
        <v>Hubertova jízda Třebívlice 2016</v>
      </c>
      <c r="D16" s="116">
        <f>'podání kultura 2016'!D99</f>
        <v>0</v>
      </c>
      <c r="E16" s="200"/>
      <c r="F16" s="166">
        <f>'podání kultura 2016'!E99</f>
        <v>30000</v>
      </c>
      <c r="G16" s="173" t="e">
        <f>'podání kultura 2016'!#REF!</f>
        <v>#REF!</v>
      </c>
      <c r="H16" s="174" t="e">
        <f>'podání kultura 2016'!#REF!</f>
        <v>#REF!</v>
      </c>
      <c r="I16" s="174" t="e">
        <f>'podání kultura 2016'!#REF!</f>
        <v>#REF!</v>
      </c>
      <c r="J16" s="55"/>
      <c r="K16" s="30"/>
    </row>
    <row r="17" spans="1:11" s="11" customFormat="1" x14ac:dyDescent="0.2">
      <c r="A17" s="100" t="str">
        <f>'podání kultura 2016'!A103</f>
        <v>98.</v>
      </c>
      <c r="B17" s="151" t="str">
        <f>'podání kultura 2016'!B103</f>
        <v>Základní umělecká škola Litoměřice</v>
      </c>
      <c r="C17" s="151" t="str">
        <f>'podání kultura 2016'!C103</f>
        <v>Okouzleni klavírem 2016</v>
      </c>
      <c r="D17" s="116">
        <f>'podání kultura 2016'!D103</f>
        <v>0</v>
      </c>
      <c r="E17" s="200"/>
      <c r="F17" s="166">
        <f>'podání kultura 2016'!E103</f>
        <v>30000</v>
      </c>
      <c r="G17" s="173" t="e">
        <f>'podání kultura 2016'!#REF!</f>
        <v>#REF!</v>
      </c>
      <c r="H17" s="174" t="e">
        <f>'podání kultura 2016'!#REF!</f>
        <v>#REF!</v>
      </c>
      <c r="I17" s="174" t="e">
        <f>'podání kultura 2016'!#REF!</f>
        <v>#REF!</v>
      </c>
      <c r="J17" s="55"/>
      <c r="K17" s="30"/>
    </row>
    <row r="18" spans="1:11" s="11" customFormat="1" x14ac:dyDescent="0.2">
      <c r="A18" s="100" t="str">
        <f>'podání kultura 2016'!A105</f>
        <v>100.</v>
      </c>
      <c r="B18" s="151" t="str">
        <f>'podání kultura 2016'!B105</f>
        <v>Farní charita Lovosice</v>
      </c>
      <c r="C18" s="151" t="str">
        <f>'podání kultura 2016'!C105</f>
        <v>Savore Jekhetane 2016</v>
      </c>
      <c r="D18" s="116">
        <f>'podání kultura 2016'!D105</f>
        <v>0</v>
      </c>
      <c r="E18" s="200"/>
      <c r="F18" s="166">
        <f>'podání kultura 2016'!E105</f>
        <v>60000</v>
      </c>
      <c r="G18" s="173" t="e">
        <f>'podání kultura 2016'!#REF!</f>
        <v>#REF!</v>
      </c>
      <c r="H18" s="174" t="e">
        <f>'podání kultura 2016'!#REF!</f>
        <v>#REF!</v>
      </c>
      <c r="I18" s="174" t="e">
        <f>'podání kultura 2016'!#REF!</f>
        <v>#REF!</v>
      </c>
      <c r="J18" s="55"/>
      <c r="K18" s="30"/>
    </row>
    <row r="19" spans="1:11" s="11" customFormat="1" x14ac:dyDescent="0.2">
      <c r="A19" s="100" t="str">
        <f>'podání kultura 2016'!A106</f>
        <v>101.</v>
      </c>
      <c r="B19" s="151" t="str">
        <f>'podání kultura 2016'!B106</f>
        <v>Divadelní spolek Scéna Libochovice</v>
      </c>
      <c r="C19" s="151" t="str">
        <f>'podání kultura 2016'!C106</f>
        <v>Libochovické divadelní léto 2016</v>
      </c>
      <c r="D19" s="116">
        <f>'podání kultura 2016'!D106</f>
        <v>30000</v>
      </c>
      <c r="E19" s="200">
        <v>30000</v>
      </c>
      <c r="F19" s="166">
        <f>'podání kultura 2016'!E106</f>
        <v>35000</v>
      </c>
      <c r="G19" s="173" t="e">
        <f>'podání kultura 2016'!#REF!</f>
        <v>#REF!</v>
      </c>
      <c r="H19" s="174" t="e">
        <f>'podání kultura 2016'!#REF!</f>
        <v>#REF!</v>
      </c>
      <c r="I19" s="174" t="e">
        <f>'podání kultura 2016'!#REF!</f>
        <v>#REF!</v>
      </c>
      <c r="J19" s="55"/>
      <c r="K19" s="30"/>
    </row>
    <row r="20" spans="1:11" s="11" customFormat="1" x14ac:dyDescent="0.2">
      <c r="A20" s="100" t="str">
        <f>'podání kultura 2016'!A107</f>
        <v>102.</v>
      </c>
      <c r="B20" s="151" t="str">
        <f>'podání kultura 2016'!B107</f>
        <v>Občanské sdružení Puellae cantates</v>
      </c>
      <c r="C20" s="151" t="str">
        <f>'podání kultura 2016'!C107</f>
        <v>Neerpelt 2016</v>
      </c>
      <c r="D20" s="116">
        <f>'podání kultura 2016'!D107</f>
        <v>30000</v>
      </c>
      <c r="E20" s="200">
        <v>30000</v>
      </c>
      <c r="F20" s="166">
        <f>'podání kultura 2016'!E107</f>
        <v>90000</v>
      </c>
      <c r="G20" s="173" t="e">
        <f>'podání kultura 2016'!#REF!</f>
        <v>#REF!</v>
      </c>
      <c r="H20" s="174" t="e">
        <f>'podání kultura 2016'!#REF!</f>
        <v>#REF!</v>
      </c>
      <c r="I20" s="174" t="e">
        <f>'podání kultura 2016'!#REF!</f>
        <v>#REF!</v>
      </c>
      <c r="J20" s="55"/>
      <c r="K20" s="30"/>
    </row>
    <row r="21" spans="1:11" s="11" customFormat="1" x14ac:dyDescent="0.2">
      <c r="A21" s="100" t="str">
        <f>'podání kultura 2016'!A116</f>
        <v>111.</v>
      </c>
      <c r="B21" s="151" t="str">
        <f>'podání kultura 2016'!B116</f>
        <v>Černí Koně</v>
      </c>
      <c r="C21" s="151" t="str">
        <f>'podání kultura 2016'!C116</f>
        <v>Benefice Černých Koní</v>
      </c>
      <c r="D21" s="116">
        <f>'podání kultura 2016'!D116</f>
        <v>0</v>
      </c>
      <c r="E21" s="200"/>
      <c r="F21" s="166">
        <f>'podání kultura 2016'!E116</f>
        <v>150000</v>
      </c>
      <c r="G21" s="173" t="e">
        <f>'podání kultura 2016'!#REF!</f>
        <v>#REF!</v>
      </c>
      <c r="H21" s="174" t="e">
        <f>'podání kultura 2016'!#REF!</f>
        <v>#REF!</v>
      </c>
      <c r="I21" s="174" t="e">
        <f>'podání kultura 2016'!#REF!</f>
        <v>#REF!</v>
      </c>
      <c r="J21" s="55"/>
      <c r="K21" s="30"/>
    </row>
    <row r="22" spans="1:11" s="11" customFormat="1" x14ac:dyDescent="0.2">
      <c r="A22" s="100" t="str">
        <f>'podání kultura 2016'!A117</f>
        <v>112.</v>
      </c>
      <c r="B22" s="151" t="str">
        <f>'podání kultura 2016'!B117</f>
        <v>Základní umělecká škola Litoměřice</v>
      </c>
      <c r="C22" s="151" t="str">
        <f>'podání kultura 2016'!C117</f>
        <v>Litoměřická letní filharmonie 2016</v>
      </c>
      <c r="D22" s="116">
        <f>'podání kultura 2016'!D117</f>
        <v>0</v>
      </c>
      <c r="E22" s="200"/>
      <c r="F22" s="166">
        <f>'podání kultura 2016'!E117</f>
        <v>84000</v>
      </c>
      <c r="G22" s="173" t="e">
        <f>'podání kultura 2016'!#REF!</f>
        <v>#REF!</v>
      </c>
      <c r="H22" s="174" t="e">
        <f>'podání kultura 2016'!#REF!</f>
        <v>#REF!</v>
      </c>
      <c r="I22" s="174" t="e">
        <f>'podání kultura 2016'!#REF!</f>
        <v>#REF!</v>
      </c>
      <c r="J22" s="55"/>
      <c r="K22" s="30"/>
    </row>
    <row r="23" spans="1:11" s="11" customFormat="1" x14ac:dyDescent="0.2">
      <c r="A23" s="100" t="str">
        <f>'podání kultura 2016'!A137</f>
        <v>132.</v>
      </c>
      <c r="B23" s="151" t="str">
        <f>'podání kultura 2016'!B137</f>
        <v>Obec Třebívlice</v>
      </c>
      <c r="C23" s="151" t="str">
        <f>'podání kultura 2016'!C137</f>
        <v>Tradiční vinobraní v Třebívlicích</v>
      </c>
      <c r="D23" s="116">
        <f>'podání kultura 2016'!D137</f>
        <v>30000</v>
      </c>
      <c r="E23" s="200">
        <v>30000</v>
      </c>
      <c r="F23" s="166">
        <f>'podání kultura 2016'!E137</f>
        <v>67000</v>
      </c>
      <c r="G23" s="173" t="e">
        <f>'podání kultura 2016'!#REF!</f>
        <v>#REF!</v>
      </c>
      <c r="H23" s="174" t="e">
        <f>'podání kultura 2016'!#REF!</f>
        <v>#REF!</v>
      </c>
      <c r="I23" s="174" t="e">
        <f>'podání kultura 2016'!#REF!</f>
        <v>#REF!</v>
      </c>
      <c r="J23" s="55"/>
      <c r="K23" s="30"/>
    </row>
    <row r="24" spans="1:11" s="11" customFormat="1" ht="25.5" x14ac:dyDescent="0.2">
      <c r="A24" s="100" t="str">
        <f>'podání kultura 2016'!A141</f>
        <v>136.</v>
      </c>
      <c r="B24" s="151" t="str">
        <f>'podání kultura 2016'!B141</f>
        <v>Klub přátel chlapeckého sboru Páni kluci, z.s.</v>
      </c>
      <c r="C24" s="183" t="str">
        <f>'podání kultura 2016'!C141</f>
        <v>Reprezentace Ústeckého kraje ve společném projektu chlapeckých sborů ČR</v>
      </c>
      <c r="D24" s="116">
        <f>'podání kultura 2016'!D141</f>
        <v>30000</v>
      </c>
      <c r="E24" s="200">
        <v>30000</v>
      </c>
      <c r="F24" s="166">
        <f>'podání kultura 2016'!E141</f>
        <v>30000</v>
      </c>
      <c r="G24" s="173" t="e">
        <f>'podání kultura 2016'!#REF!</f>
        <v>#REF!</v>
      </c>
      <c r="H24" s="174" t="e">
        <f>'podání kultura 2016'!#REF!</f>
        <v>#REF!</v>
      </c>
      <c r="I24" s="174" t="e">
        <f>'podání kultura 2016'!#REF!</f>
        <v>#REF!</v>
      </c>
      <c r="J24" s="55"/>
      <c r="K24" s="30"/>
    </row>
    <row r="25" spans="1:11" s="11" customFormat="1" x14ac:dyDescent="0.2">
      <c r="A25" s="100" t="str">
        <f>'podání kultura 2016'!A153</f>
        <v>148.</v>
      </c>
      <c r="B25" s="151" t="str">
        <f>'podání kultura 2016'!B153</f>
        <v>Michaela Švejdová</v>
      </c>
      <c r="C25" s="151" t="str">
        <f>'podání kultura 2016'!C153</f>
        <v>ALLfestival</v>
      </c>
      <c r="D25" s="116">
        <f>'podání kultura 2016'!D153</f>
        <v>0</v>
      </c>
      <c r="E25" s="200"/>
      <c r="F25" s="166">
        <f>'podání kultura 2016'!E153</f>
        <v>500000</v>
      </c>
      <c r="G25" s="173" t="e">
        <f>'podání kultura 2016'!#REF!</f>
        <v>#REF!</v>
      </c>
      <c r="H25" s="174" t="e">
        <f>'podání kultura 2016'!#REF!</f>
        <v>#REF!</v>
      </c>
      <c r="I25" s="174" t="e">
        <f>'podání kultura 2016'!#REF!</f>
        <v>#REF!</v>
      </c>
      <c r="J25" s="55"/>
      <c r="K25" s="30"/>
    </row>
    <row r="26" spans="1:11" s="11" customFormat="1" x14ac:dyDescent="0.2">
      <c r="A26" s="100" t="str">
        <f>'podání kultura 2016'!A155</f>
        <v>150.</v>
      </c>
      <c r="B26" s="151" t="str">
        <f>'podání kultura 2016'!B155</f>
        <v>Obec Lhotka nad Labem</v>
      </c>
      <c r="C26" s="151" t="str">
        <f>'podání kultura 2016'!C155</f>
        <v>765 výročí</v>
      </c>
      <c r="D26" s="116">
        <f>'podání kultura 2016'!D155</f>
        <v>30000</v>
      </c>
      <c r="E26" s="200">
        <v>30000</v>
      </c>
      <c r="F26" s="166">
        <f>'podání kultura 2016'!E155</f>
        <v>112000</v>
      </c>
      <c r="G26" s="173" t="e">
        <f>'podání kultura 2016'!#REF!</f>
        <v>#REF!</v>
      </c>
      <c r="H26" s="174" t="e">
        <f>'podání kultura 2016'!#REF!</f>
        <v>#REF!</v>
      </c>
      <c r="I26" s="174" t="e">
        <f>'podání kultura 2016'!#REF!</f>
        <v>#REF!</v>
      </c>
      <c r="J26" s="55"/>
      <c r="K26" s="30"/>
    </row>
    <row r="27" spans="1:11" s="11" customFormat="1" ht="25.5" x14ac:dyDescent="0.2">
      <c r="A27" s="100" t="str">
        <f>'podání kultura 2016'!A160</f>
        <v>155.</v>
      </c>
      <c r="B27" s="183" t="str">
        <f>'podání kultura 2016'!B160</f>
        <v>Spolek Hudební Společnost Úštěk - Musikgesellschaft Auscha</v>
      </c>
      <c r="C27" s="151" t="str">
        <f>'podání kultura 2016'!C160</f>
        <v>Medzinárodní hudební festival Úštěk</v>
      </c>
      <c r="D27" s="116">
        <f>'podání kultura 2016'!D160</f>
        <v>0</v>
      </c>
      <c r="E27" s="200"/>
      <c r="F27" s="166">
        <f>'podání kultura 2016'!E160</f>
        <v>190400</v>
      </c>
      <c r="G27" s="173" t="e">
        <f>'podání kultura 2016'!#REF!</f>
        <v>#REF!</v>
      </c>
      <c r="H27" s="174" t="e">
        <f>'podání kultura 2016'!#REF!</f>
        <v>#REF!</v>
      </c>
      <c r="I27" s="174" t="e">
        <f>'podání kultura 2016'!#REF!</f>
        <v>#REF!</v>
      </c>
      <c r="J27" s="55"/>
      <c r="K27" s="30"/>
    </row>
    <row r="28" spans="1:11" s="11" customFormat="1" ht="25.5" x14ac:dyDescent="0.2">
      <c r="A28" s="100" t="str">
        <f>'podání kultura 2016'!A165</f>
        <v>160.</v>
      </c>
      <c r="B28" s="183" t="str">
        <f>'podání kultura 2016'!B165</f>
        <v>Svaz Maďarů žijících v českých zemích, OJ Lovosice</v>
      </c>
      <c r="C28" s="151" t="str">
        <f>'podání kultura 2016'!C165</f>
        <v>6. Festival folklórních souborů</v>
      </c>
      <c r="D28" s="116">
        <f>'podání kultura 2016'!D165</f>
        <v>30000</v>
      </c>
      <c r="E28" s="200">
        <v>30000</v>
      </c>
      <c r="F28" s="166">
        <f>'podání kultura 2016'!E165</f>
        <v>70000</v>
      </c>
      <c r="G28" s="173" t="e">
        <f>'podání kultura 2016'!#REF!</f>
        <v>#REF!</v>
      </c>
      <c r="H28" s="174" t="e">
        <f>'podání kultura 2016'!#REF!</f>
        <v>#REF!</v>
      </c>
      <c r="I28" s="174" t="e">
        <f>'podání kultura 2016'!#REF!</f>
        <v>#REF!</v>
      </c>
      <c r="J28" s="55"/>
      <c r="K28" s="30"/>
    </row>
    <row r="29" spans="1:11" s="11" customFormat="1" ht="25.5" x14ac:dyDescent="0.2">
      <c r="A29" s="100" t="str">
        <f>'podání kultura 2016'!A167</f>
        <v>162.</v>
      </c>
      <c r="B29" s="183" t="str">
        <f>'podání kultura 2016'!B167</f>
        <v>Svaz Maďarů žijících v českých zemích, OJ Lovosice</v>
      </c>
      <c r="C29" s="151" t="str">
        <f>'podání kultura 2016'!C167</f>
        <v>Národní večer, 4. ročník</v>
      </c>
      <c r="D29" s="116">
        <f>'podání kultura 2016'!D167</f>
        <v>0</v>
      </c>
      <c r="E29" s="200"/>
      <c r="F29" s="166">
        <f>'podání kultura 2016'!E167</f>
        <v>40000</v>
      </c>
      <c r="G29" s="173" t="e">
        <f>'podání kultura 2016'!#REF!</f>
        <v>#REF!</v>
      </c>
      <c r="H29" s="174" t="e">
        <f>'podání kultura 2016'!#REF!</f>
        <v>#REF!</v>
      </c>
      <c r="I29" s="174" t="e">
        <f>'podání kultura 2016'!#REF!</f>
        <v>#REF!</v>
      </c>
      <c r="J29" s="55"/>
      <c r="K29" s="30"/>
    </row>
    <row r="30" spans="1:11" s="11" customFormat="1" x14ac:dyDescent="0.2">
      <c r="A30" s="100" t="str">
        <f>'podání kultura 2016'!A171</f>
        <v>166.</v>
      </c>
      <c r="B30" s="151" t="str">
        <f>'podání kultura 2016'!B171</f>
        <v>Svobodný statek na soutoku, o. p. s.</v>
      </c>
      <c r="C30" s="151" t="str">
        <f>'podání kultura 2016'!C171</f>
        <v>Živly</v>
      </c>
      <c r="D30" s="116">
        <f>'podání kultura 2016'!D171</f>
        <v>0</v>
      </c>
      <c r="E30" s="200"/>
      <c r="F30" s="166">
        <f>'podání kultura 2016'!E171</f>
        <v>130800</v>
      </c>
      <c r="G30" s="173" t="e">
        <f>'podání kultura 2016'!#REF!</f>
        <v>#REF!</v>
      </c>
      <c r="H30" s="174" t="e">
        <f>'podání kultura 2016'!#REF!</f>
        <v>#REF!</v>
      </c>
      <c r="I30" s="174" t="e">
        <f>'podání kultura 2016'!#REF!</f>
        <v>#REF!</v>
      </c>
      <c r="J30" s="55"/>
      <c r="K30" s="30"/>
    </row>
    <row r="31" spans="1:11" s="11" customFormat="1" x14ac:dyDescent="0.2">
      <c r="A31" s="100" t="str">
        <f>'podání kultura 2016'!A177</f>
        <v>172.</v>
      </c>
      <c r="B31" s="151" t="str">
        <f>'podání kultura 2016'!B177</f>
        <v>Spolek pro obnovu památek Úštěcka</v>
      </c>
      <c r="C31" s="151" t="str">
        <f>'podání kultura 2016'!C177</f>
        <v>Festival NA SCHODECH</v>
      </c>
      <c r="D31" s="116">
        <f>'podání kultura 2016'!D177</f>
        <v>30000</v>
      </c>
      <c r="E31" s="200">
        <v>30000</v>
      </c>
      <c r="F31" s="166">
        <f>'podání kultura 2016'!E177</f>
        <v>50000</v>
      </c>
      <c r="G31" s="173" t="e">
        <f>'podání kultura 2016'!#REF!</f>
        <v>#REF!</v>
      </c>
      <c r="H31" s="174" t="e">
        <f>'podání kultura 2016'!#REF!</f>
        <v>#REF!</v>
      </c>
      <c r="I31" s="174" t="e">
        <f>'podání kultura 2016'!#REF!</f>
        <v>#REF!</v>
      </c>
      <c r="J31" s="55"/>
      <c r="K31" s="30"/>
    </row>
    <row r="32" spans="1:11" s="11" customFormat="1" x14ac:dyDescent="0.2">
      <c r="A32" s="100" t="str">
        <f>'podání kultura 2016'!A179</f>
        <v>174.</v>
      </c>
      <c r="B32" s="151" t="str">
        <f>'podání kultura 2016'!B179</f>
        <v>Spolek pro obnovu památek Úštěcka</v>
      </c>
      <c r="C32" s="151" t="str">
        <f>'podání kultura 2016'!C179</f>
        <v>Týden historických řemesel</v>
      </c>
      <c r="D32" s="116">
        <f>'podání kultura 2016'!D179</f>
        <v>0</v>
      </c>
      <c r="E32" s="179"/>
      <c r="F32" s="166">
        <f>'podání kultura 2016'!E179</f>
        <v>42000</v>
      </c>
      <c r="G32" s="173" t="e">
        <f>'podání kultura 2016'!#REF!</f>
        <v>#REF!</v>
      </c>
      <c r="H32" s="174" t="e">
        <f>'podání kultura 2016'!#REF!</f>
        <v>#REF!</v>
      </c>
      <c r="I32" s="174" t="e">
        <f>'podání kultura 2016'!#REF!</f>
        <v>#REF!</v>
      </c>
      <c r="J32" s="55"/>
      <c r="K32" s="30"/>
    </row>
    <row r="33" spans="2:9" x14ac:dyDescent="0.2">
      <c r="B33" s="18"/>
      <c r="C33" s="91"/>
      <c r="D33" s="93" t="e">
        <f>SUM(#REF!)</f>
        <v>#REF!</v>
      </c>
      <c r="E33" s="127">
        <f>SUM(E6:E32)</f>
        <v>388000</v>
      </c>
      <c r="F33" s="121">
        <f>SUM(F6:F32)</f>
        <v>2330200</v>
      </c>
      <c r="G33" s="120" t="e">
        <f>SUM(G6:G32)</f>
        <v>#REF!</v>
      </c>
      <c r="H33" s="120" t="e">
        <f>SUM(H6:H32)</f>
        <v>#REF!</v>
      </c>
      <c r="I33" s="120" t="e">
        <f>SUM(I6:I32)</f>
        <v>#REF!</v>
      </c>
    </row>
    <row r="34" spans="2:9" x14ac:dyDescent="0.2">
      <c r="B34" s="201"/>
      <c r="C34" s="92"/>
      <c r="D34" s="42"/>
      <c r="E34" s="42"/>
      <c r="F34" s="28"/>
      <c r="G34" s="28"/>
      <c r="H34" s="28"/>
      <c r="I34" s="57"/>
    </row>
    <row r="35" spans="2:9" x14ac:dyDescent="0.2">
      <c r="B35" s="201"/>
      <c r="C35" s="84"/>
      <c r="D35" s="84"/>
      <c r="E35" s="84"/>
      <c r="F35" s="36"/>
      <c r="H35"/>
      <c r="I35" s="1"/>
    </row>
    <row r="36" spans="2:9" x14ac:dyDescent="0.2">
      <c r="B36" s="201"/>
      <c r="C36" s="40"/>
      <c r="D36" s="82"/>
      <c r="E36" s="82"/>
      <c r="F36" s="37"/>
      <c r="H36"/>
    </row>
    <row r="37" spans="2:9" x14ac:dyDescent="0.2">
      <c r="B37" s="149"/>
      <c r="C37" s="91"/>
      <c r="D37" s="43"/>
      <c r="E37" s="43"/>
      <c r="F37" s="43"/>
      <c r="G37" s="43"/>
      <c r="H37" s="131"/>
      <c r="I37" s="43"/>
    </row>
    <row r="38" spans="2:9" x14ac:dyDescent="0.2">
      <c r="C38" s="43"/>
    </row>
    <row r="39" spans="2:9" x14ac:dyDescent="0.2">
      <c r="C39" s="43"/>
    </row>
  </sheetData>
  <phoneticPr fontId="6" type="noConversion"/>
  <pageMargins left="0.17" right="0.15748031496062992" top="0.47244094488188981" bottom="0.51181102362204722" header="0.51181102362204722" footer="0.51181102362204722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="110" zoomScaleNormal="110" workbookViewId="0">
      <selection activeCell="C29" sqref="C29"/>
    </sheetView>
  </sheetViews>
  <sheetFormatPr defaultRowHeight="12.75" x14ac:dyDescent="0.2"/>
  <cols>
    <col min="1" max="1" width="4.28515625" customWidth="1"/>
    <col min="2" max="2" width="43" customWidth="1"/>
    <col min="3" max="3" width="51.7109375" style="33" customWidth="1"/>
    <col min="4" max="4" width="14.140625" style="33" hidden="1" customWidth="1"/>
    <col min="5" max="5" width="10.5703125" style="33" customWidth="1"/>
    <col min="6" max="6" width="12" customWidth="1"/>
    <col min="7" max="7" width="9.85546875" customWidth="1"/>
    <col min="8" max="8" width="8.5703125" customWidth="1"/>
    <col min="9" max="9" width="10" customWidth="1"/>
    <col min="10" max="10" width="3.140625" customWidth="1"/>
    <col min="11" max="11" width="10.28515625" customWidth="1"/>
  </cols>
  <sheetData>
    <row r="1" spans="1:11" x14ac:dyDescent="0.2">
      <c r="B1" t="s">
        <v>280</v>
      </c>
      <c r="C1" s="96" t="s">
        <v>524</v>
      </c>
      <c r="D1"/>
      <c r="E1"/>
      <c r="I1" s="1"/>
    </row>
    <row r="2" spans="1:11" x14ac:dyDescent="0.2">
      <c r="B2" s="2" t="s">
        <v>8</v>
      </c>
      <c r="C2"/>
      <c r="D2"/>
      <c r="E2"/>
      <c r="K2" s="70"/>
    </row>
    <row r="3" spans="1:11" x14ac:dyDescent="0.2">
      <c r="E3" s="109" t="s">
        <v>246</v>
      </c>
      <c r="F3" s="107" t="s">
        <v>5</v>
      </c>
      <c r="G3" s="7" t="s">
        <v>15</v>
      </c>
      <c r="H3" s="1"/>
      <c r="I3" s="90" t="s">
        <v>224</v>
      </c>
      <c r="K3" s="70"/>
    </row>
    <row r="4" spans="1:11" x14ac:dyDescent="0.2">
      <c r="A4" s="43"/>
      <c r="B4" s="3" t="s">
        <v>0</v>
      </c>
      <c r="C4" s="34" t="s">
        <v>1</v>
      </c>
      <c r="D4" s="110" t="s">
        <v>2</v>
      </c>
      <c r="E4" s="190" t="s">
        <v>2</v>
      </c>
      <c r="F4" s="189" t="s">
        <v>2</v>
      </c>
      <c r="G4" s="8" t="s">
        <v>3</v>
      </c>
      <c r="H4" s="86" t="s">
        <v>18</v>
      </c>
      <c r="I4" s="88" t="s">
        <v>223</v>
      </c>
      <c r="K4" s="70"/>
    </row>
    <row r="5" spans="1:11" s="11" customFormat="1" ht="25.5" x14ac:dyDescent="0.2">
      <c r="A5" s="100" t="str">
        <f>'podání kultura 2016'!A29</f>
        <v>24.</v>
      </c>
      <c r="B5" s="142" t="str">
        <f>'podání kultura 2016'!B29</f>
        <v>Společnost pro podporu lidí s mentálním postižením ČR pobočný spolek Louny</v>
      </c>
      <c r="C5" s="142" t="str">
        <f>'podání kultura 2016'!C29</f>
        <v>Plenér pro lidi s mentálním postižením společně s výstavami vzniklých prací II.</v>
      </c>
      <c r="D5" s="133">
        <f>'podání kultura 2016'!D29</f>
        <v>30000</v>
      </c>
      <c r="E5" s="199">
        <v>30000</v>
      </c>
      <c r="F5" s="192">
        <f>'podání kultura 2016'!E29</f>
        <v>30000</v>
      </c>
      <c r="G5" s="167" t="e">
        <f>'podání kultura 2016'!#REF!</f>
        <v>#REF!</v>
      </c>
      <c r="H5" s="161" t="e">
        <f>'podání kultura 2016'!#REF!</f>
        <v>#REF!</v>
      </c>
      <c r="I5" s="161" t="e">
        <f>'podání kultura 2016'!#REF!</f>
        <v>#REF!</v>
      </c>
      <c r="K5"/>
    </row>
    <row r="6" spans="1:11" s="11" customFormat="1" x14ac:dyDescent="0.2">
      <c r="A6" s="100" t="str">
        <f>'podání kultura 2016'!A31</f>
        <v>26.</v>
      </c>
      <c r="B6" s="142" t="str">
        <f>'podání kultura 2016'!B31</f>
        <v>Sport a Kultura Skupice, z.s.</v>
      </c>
      <c r="C6" s="142" t="str">
        <f>'podání kultura 2016'!C31</f>
        <v>Pouť Petra a Pavla</v>
      </c>
      <c r="D6" s="133">
        <f>'podání kultura 2016'!D31</f>
        <v>0</v>
      </c>
      <c r="E6" s="186"/>
      <c r="F6" s="177">
        <f>'podání kultura 2016'!E31</f>
        <v>43500</v>
      </c>
      <c r="G6" s="167" t="e">
        <f>'podání kultura 2016'!#REF!</f>
        <v>#REF!</v>
      </c>
      <c r="H6" s="161" t="e">
        <f>'podání kultura 2016'!#REF!</f>
        <v>#REF!</v>
      </c>
      <c r="I6" s="161" t="e">
        <f>'podání kultura 2016'!#REF!</f>
        <v>#REF!</v>
      </c>
      <c r="J6" s="55"/>
      <c r="K6" s="56"/>
    </row>
    <row r="7" spans="1:11" s="6" customFormat="1" x14ac:dyDescent="0.2">
      <c r="A7" s="100" t="str">
        <f>'podání kultura 2016'!A35</f>
        <v>30.</v>
      </c>
      <c r="B7" s="147" t="str">
        <f>'podání kultura 2016'!B35</f>
        <v>Vrchlického divadlo</v>
      </c>
      <c r="C7" s="142" t="str">
        <f>'podání kultura 2016'!C35</f>
        <v>GALERIE MĚSTA LOUN PĚTILETÁ</v>
      </c>
      <c r="D7" s="133">
        <f>'podání kultura 2016'!D35</f>
        <v>0</v>
      </c>
      <c r="E7" s="185"/>
      <c r="F7" s="177">
        <f>'podání kultura 2016'!E35</f>
        <v>40000</v>
      </c>
      <c r="G7" s="167" t="e">
        <f>'podání kultura 2016'!#REF!</f>
        <v>#REF!</v>
      </c>
      <c r="H7" s="161" t="e">
        <f>'podání kultura 2016'!#REF!</f>
        <v>#REF!</v>
      </c>
      <c r="I7" s="161" t="e">
        <f>'podání kultura 2016'!#REF!</f>
        <v>#REF!</v>
      </c>
      <c r="J7" s="55"/>
      <c r="K7" s="56"/>
    </row>
    <row r="8" spans="1:11" s="6" customFormat="1" x14ac:dyDescent="0.2">
      <c r="A8" s="100" t="str">
        <f>'podání kultura 2016'!A41</f>
        <v>36.</v>
      </c>
      <c r="B8" s="152" t="str">
        <f>'podání kultura 2016'!B41</f>
        <v>Obec Hřivice</v>
      </c>
      <c r="C8" s="148" t="str">
        <f>'podání kultura 2016'!C41</f>
        <v>Rok kultury, sportu a tradic v Hřivicích</v>
      </c>
      <c r="D8" s="134">
        <f>'podání kultura 2016'!D41</f>
        <v>0</v>
      </c>
      <c r="E8" s="185"/>
      <c r="F8" s="177">
        <f>'podání kultura 2016'!E41</f>
        <v>170000</v>
      </c>
      <c r="G8" s="176" t="e">
        <f>'podání kultura 2016'!#REF!</f>
        <v>#REF!</v>
      </c>
      <c r="H8" s="170" t="e">
        <f>'podání kultura 2016'!#REF!</f>
        <v>#REF!</v>
      </c>
      <c r="I8" s="170" t="e">
        <f>'podání kultura 2016'!#REF!</f>
        <v>#REF!</v>
      </c>
      <c r="J8" s="55"/>
      <c r="K8" s="56"/>
    </row>
    <row r="9" spans="1:11" s="6" customFormat="1" x14ac:dyDescent="0.2">
      <c r="A9" s="100" t="str">
        <f>'podání kultura 2016'!A61</f>
        <v>56.</v>
      </c>
      <c r="B9" s="152" t="str">
        <f>'podání kultura 2016'!B61</f>
        <v>Městská knihovna Louny</v>
      </c>
      <c r="C9" s="148" t="str">
        <f>'podání kultura 2016'!C61</f>
        <v>Kultura za humny v projektu Města a obce čtou</v>
      </c>
      <c r="D9" s="134">
        <f>'podání kultura 2016'!D61</f>
        <v>0</v>
      </c>
      <c r="E9" s="185"/>
      <c r="F9" s="177">
        <f>'podání kultura 2016'!E61</f>
        <v>50000</v>
      </c>
      <c r="G9" s="176" t="e">
        <f>'podání kultura 2016'!#REF!</f>
        <v>#REF!</v>
      </c>
      <c r="H9" s="170" t="e">
        <f>'podání kultura 2016'!#REF!</f>
        <v>#REF!</v>
      </c>
      <c r="I9" s="170" t="e">
        <f>'podání kultura 2016'!#REF!</f>
        <v>#REF!</v>
      </c>
      <c r="J9" s="55"/>
      <c r="K9" s="56"/>
    </row>
    <row r="10" spans="1:11" s="6" customFormat="1" ht="21" x14ac:dyDescent="0.2">
      <c r="A10" s="100" t="str">
        <f>'podání kultura 2016'!A65</f>
        <v>60.</v>
      </c>
      <c r="B10" s="182" t="str">
        <f>'podání kultura 2016'!B65</f>
        <v>Společnost pro podporu lidí s mentálním postižením ČR pobočný spolek Louny</v>
      </c>
      <c r="C10" s="148" t="str">
        <f>'podání kultura 2016'!C65</f>
        <v>Bouráme bariéry</v>
      </c>
      <c r="D10" s="134">
        <f>'podání kultura 2016'!D65</f>
        <v>30000</v>
      </c>
      <c r="E10" s="199">
        <v>30000</v>
      </c>
      <c r="F10" s="192">
        <f>'podání kultura 2016'!E65</f>
        <v>30000</v>
      </c>
      <c r="G10" s="176" t="e">
        <f>'podání kultura 2016'!#REF!</f>
        <v>#REF!</v>
      </c>
      <c r="H10" s="170" t="e">
        <f>'podání kultura 2016'!#REF!</f>
        <v>#REF!</v>
      </c>
      <c r="I10" s="170" t="e">
        <f>'podání kultura 2016'!#REF!</f>
        <v>#REF!</v>
      </c>
      <c r="J10" s="55"/>
      <c r="K10" s="56"/>
    </row>
    <row r="11" spans="1:11" s="6" customFormat="1" ht="21" x14ac:dyDescent="0.2">
      <c r="A11" s="100" t="str">
        <f>'podání kultura 2016'!A66</f>
        <v>61.</v>
      </c>
      <c r="B11" s="182" t="str">
        <f>'podání kultura 2016'!B66</f>
        <v>Základní umělecká škola Louny, Poděbradova 610, příspěvková organizace</v>
      </c>
      <c r="C11" s="148" t="str">
        <f>'podání kultura 2016'!C66</f>
        <v>X. ročník festivalu pěveckých sborů  HRAJEME S ORFFEM</v>
      </c>
      <c r="D11" s="134">
        <f>'podání kultura 2016'!D66</f>
        <v>50000</v>
      </c>
      <c r="E11" s="199">
        <v>50000</v>
      </c>
      <c r="F11" s="192">
        <f>'podání kultura 2016'!E66</f>
        <v>82050</v>
      </c>
      <c r="G11" s="176" t="e">
        <f>'podání kultura 2016'!#REF!</f>
        <v>#REF!</v>
      </c>
      <c r="H11" s="170" t="e">
        <f>'podání kultura 2016'!#REF!</f>
        <v>#REF!</v>
      </c>
      <c r="I11" s="170" t="e">
        <f>'podání kultura 2016'!#REF!</f>
        <v>#REF!</v>
      </c>
      <c r="J11" s="55"/>
      <c r="K11" s="56"/>
    </row>
    <row r="12" spans="1:11" s="6" customFormat="1" ht="21" x14ac:dyDescent="0.2">
      <c r="A12" s="100" t="str">
        <f>'podání kultura 2016'!A71</f>
        <v>66.</v>
      </c>
      <c r="B12" s="152" t="str">
        <f>'podání kultura 2016'!B71</f>
        <v>Základní umělecká škola Louny, Poděbradova 610, příspěvková organizace</v>
      </c>
      <c r="C12" s="148" t="str">
        <f>'podání kultura 2016'!C71</f>
        <v>Poselství Karla IV.</v>
      </c>
      <c r="D12" s="134">
        <f>'podání kultura 2016'!D71</f>
        <v>70000</v>
      </c>
      <c r="E12" s="199">
        <v>70000</v>
      </c>
      <c r="F12" s="192">
        <f>'podání kultura 2016'!E71</f>
        <v>92500</v>
      </c>
      <c r="G12" s="176" t="e">
        <f>'podání kultura 2016'!#REF!</f>
        <v>#REF!</v>
      </c>
      <c r="H12" s="170" t="e">
        <f>'podání kultura 2016'!#REF!</f>
        <v>#REF!</v>
      </c>
      <c r="I12" s="170" t="e">
        <f>'podání kultura 2016'!#REF!</f>
        <v>#REF!</v>
      </c>
      <c r="J12" s="55"/>
      <c r="K12" s="56"/>
    </row>
    <row r="13" spans="1:11" s="6" customFormat="1" ht="21" x14ac:dyDescent="0.2">
      <c r="A13" s="100" t="str">
        <f>'podání kultura 2016'!A72</f>
        <v>67.</v>
      </c>
      <c r="B13" s="152" t="str">
        <f>'podání kultura 2016'!B72</f>
        <v>Šestý smysl o. s. - společnost pro ekologickou výchovu a zooterapii</v>
      </c>
      <c r="C13" s="148" t="str">
        <f>'podání kultura 2016'!C72</f>
        <v>I koně umí hrát divadlo - druhý ročník</v>
      </c>
      <c r="D13" s="134">
        <f>'podání kultura 2016'!D72</f>
        <v>0</v>
      </c>
      <c r="E13" s="199"/>
      <c r="F13" s="192">
        <f>'podání kultura 2016'!E72</f>
        <v>30000</v>
      </c>
      <c r="G13" s="176" t="e">
        <f>'podání kultura 2016'!#REF!</f>
        <v>#REF!</v>
      </c>
      <c r="H13" s="170" t="e">
        <f>'podání kultura 2016'!#REF!</f>
        <v>#REF!</v>
      </c>
      <c r="I13" s="170" t="e">
        <f>'podání kultura 2016'!#REF!</f>
        <v>#REF!</v>
      </c>
      <c r="J13" s="55"/>
      <c r="K13" s="56"/>
    </row>
    <row r="14" spans="1:11" s="6" customFormat="1" x14ac:dyDescent="0.2">
      <c r="A14" s="100" t="str">
        <f>'podání kultura 2016'!A73</f>
        <v>68.</v>
      </c>
      <c r="B14" s="152" t="str">
        <f>'podání kultura 2016'!B73</f>
        <v>Městys Panenský Týnec</v>
      </c>
      <c r="C14" s="148" t="str">
        <f>'podání kultura 2016'!C73</f>
        <v>Festival k výročí 700 let chrámu v Panenském Týnci</v>
      </c>
      <c r="D14" s="134">
        <f>'podání kultura 2016'!D73</f>
        <v>0</v>
      </c>
      <c r="E14" s="199"/>
      <c r="F14" s="177">
        <f>'podání kultura 2016'!E73</f>
        <v>90000</v>
      </c>
      <c r="G14" s="176" t="e">
        <f>'podání kultura 2016'!#REF!</f>
        <v>#REF!</v>
      </c>
      <c r="H14" s="170" t="e">
        <f>'podání kultura 2016'!#REF!</f>
        <v>#REF!</v>
      </c>
      <c r="I14" s="170" t="e">
        <f>'podání kultura 2016'!#REF!</f>
        <v>#REF!</v>
      </c>
      <c r="J14" s="55"/>
      <c r="K14" s="56"/>
    </row>
    <row r="15" spans="1:11" s="6" customFormat="1" x14ac:dyDescent="0.2">
      <c r="A15" s="100" t="str">
        <f>'podání kultura 2016'!A76</f>
        <v>71.</v>
      </c>
      <c r="B15" s="152" t="str">
        <f>'podání kultura 2016'!B76</f>
        <v>Stopy, z.s.</v>
      </c>
      <c r="C15" s="148" t="str">
        <f>'podání kultura 2016'!C76</f>
        <v>Děti Otci vlasti</v>
      </c>
      <c r="D15" s="134">
        <f>'podání kultura 2016'!D76</f>
        <v>0</v>
      </c>
      <c r="E15" s="199"/>
      <c r="F15" s="177">
        <f>'podání kultura 2016'!E76</f>
        <v>56000</v>
      </c>
      <c r="G15" s="176" t="e">
        <f>'podání kultura 2016'!#REF!</f>
        <v>#REF!</v>
      </c>
      <c r="H15" s="170" t="e">
        <f>'podání kultura 2016'!#REF!</f>
        <v>#REF!</v>
      </c>
      <c r="I15" s="170" t="e">
        <f>'podání kultura 2016'!#REF!</f>
        <v>#REF!</v>
      </c>
      <c r="J15" s="55"/>
      <c r="K15" s="56"/>
    </row>
    <row r="16" spans="1:11" s="6" customFormat="1" x14ac:dyDescent="0.2">
      <c r="A16" s="100" t="str">
        <f>'podání kultura 2016'!A78</f>
        <v>73.</v>
      </c>
      <c r="B16" s="152" t="str">
        <f>'podání kultura 2016'!B78</f>
        <v>Obec Lubenec</v>
      </c>
      <c r="C16" s="148" t="str">
        <f>'podání kultura 2016'!C78</f>
        <v>Vavřinecká pouť 2016</v>
      </c>
      <c r="D16" s="134">
        <f>'podání kultura 2016'!D78</f>
        <v>0</v>
      </c>
      <c r="E16" s="199"/>
      <c r="F16" s="177">
        <f>'podání kultura 2016'!E78</f>
        <v>70000</v>
      </c>
      <c r="G16" s="176" t="e">
        <f>'podání kultura 2016'!#REF!</f>
        <v>#REF!</v>
      </c>
      <c r="H16" s="170" t="e">
        <f>'podání kultura 2016'!#REF!</f>
        <v>#REF!</v>
      </c>
      <c r="I16" s="170" t="e">
        <f>'podání kultura 2016'!#REF!</f>
        <v>#REF!</v>
      </c>
      <c r="J16" s="55"/>
      <c r="K16" s="56"/>
    </row>
    <row r="17" spans="1:11" s="6" customFormat="1" ht="21" x14ac:dyDescent="0.2">
      <c r="A17" s="100" t="str">
        <f>'podání kultura 2016'!A83</f>
        <v>78.</v>
      </c>
      <c r="B17" s="152" t="str">
        <f>'podání kultura 2016'!B83</f>
        <v>Šestý smysl o. s. - společnost pro ekologickou výchovu a zooterapii</v>
      </c>
      <c r="C17" s="148" t="str">
        <f>'podání kultura 2016'!C83</f>
        <v>Enviromentální poezie</v>
      </c>
      <c r="D17" s="134">
        <f>'podání kultura 2016'!D83</f>
        <v>0</v>
      </c>
      <c r="E17" s="199"/>
      <c r="F17" s="192">
        <f>'podání kultura 2016'!E83</f>
        <v>30000</v>
      </c>
      <c r="G17" s="176" t="e">
        <f>'podání kultura 2016'!#REF!</f>
        <v>#REF!</v>
      </c>
      <c r="H17" s="170" t="e">
        <f>'podání kultura 2016'!#REF!</f>
        <v>#REF!</v>
      </c>
      <c r="I17" s="170" t="e">
        <f>'podání kultura 2016'!#REF!</f>
        <v>#REF!</v>
      </c>
      <c r="J17" s="55"/>
      <c r="K17" s="56"/>
    </row>
    <row r="18" spans="1:11" s="6" customFormat="1" x14ac:dyDescent="0.2">
      <c r="A18" s="100" t="str">
        <f>'podání kultura 2016'!A84</f>
        <v>79.</v>
      </c>
      <c r="B18" s="152" t="str">
        <f>'podání kultura 2016'!B84</f>
        <v>Stopy, z.s.</v>
      </c>
      <c r="C18" s="148" t="str">
        <f>'podání kultura 2016'!C84</f>
        <v>Stopy vedou do Skupic - III. ročník</v>
      </c>
      <c r="D18" s="134">
        <f>'podání kultura 2016'!D84</f>
        <v>30000</v>
      </c>
      <c r="E18" s="199">
        <v>30000</v>
      </c>
      <c r="F18" s="177">
        <f>'podání kultura 2016'!E84</f>
        <v>64500</v>
      </c>
      <c r="G18" s="176" t="e">
        <f>'podání kultura 2016'!#REF!</f>
        <v>#REF!</v>
      </c>
      <c r="H18" s="170" t="e">
        <f>'podání kultura 2016'!#REF!</f>
        <v>#REF!</v>
      </c>
      <c r="I18" s="170" t="e">
        <f>'podání kultura 2016'!#REF!</f>
        <v>#REF!</v>
      </c>
      <c r="J18" s="55"/>
      <c r="K18" s="56"/>
    </row>
    <row r="19" spans="1:11" s="6" customFormat="1" ht="25.5" x14ac:dyDescent="0.2">
      <c r="A19" s="100" t="str">
        <f>'podání kultura 2016'!A97</f>
        <v>92.</v>
      </c>
      <c r="B19" s="152" t="str">
        <f>'podání kultura 2016'!B97</f>
        <v>Spolek sv. Bartoloměje ve Smolnici</v>
      </c>
      <c r="C19" s="148" t="str">
        <f>'podání kultura 2016'!C97</f>
        <v>Klasická hudba v kostele sv. Bartoloměje v rámci VII. ročníku hudebního cyklu "Hudba ve Smolnici 2016</v>
      </c>
      <c r="D19" s="134">
        <f>'podání kultura 2016'!D97</f>
        <v>30000</v>
      </c>
      <c r="E19" s="199">
        <v>30000</v>
      </c>
      <c r="F19" s="192">
        <f>'podání kultura 2016'!E97</f>
        <v>42000</v>
      </c>
      <c r="G19" s="176" t="e">
        <f>'podání kultura 2016'!#REF!</f>
        <v>#REF!</v>
      </c>
      <c r="H19" s="170" t="e">
        <f>'podání kultura 2016'!#REF!</f>
        <v>#REF!</v>
      </c>
      <c r="I19" s="170" t="e">
        <f>'podání kultura 2016'!#REF!</f>
        <v>#REF!</v>
      </c>
      <c r="J19" s="55"/>
      <c r="K19" s="56"/>
    </row>
    <row r="20" spans="1:11" s="6" customFormat="1" ht="25.5" x14ac:dyDescent="0.2">
      <c r="A20" s="100" t="str">
        <f>'podání kultura 2016'!A102</f>
        <v>97.</v>
      </c>
      <c r="B20" s="152" t="str">
        <f>'podání kultura 2016'!B102</f>
        <v>Obec Nové Sedlo</v>
      </c>
      <c r="C20" s="148" t="str">
        <f>'podání kultura 2016'!C102</f>
        <v>"Svatováclavský koncert Petra Koláře v kostele sv. Václava v Novém Sedle"</v>
      </c>
      <c r="D20" s="134">
        <f>'podání kultura 2016'!D102</f>
        <v>30000</v>
      </c>
      <c r="E20" s="199">
        <v>30000</v>
      </c>
      <c r="F20" s="192">
        <f>'podání kultura 2016'!E102</f>
        <v>30000</v>
      </c>
      <c r="G20" s="176" t="e">
        <f>'podání kultura 2016'!#REF!</f>
        <v>#REF!</v>
      </c>
      <c r="H20" s="170" t="e">
        <f>'podání kultura 2016'!#REF!</f>
        <v>#REF!</v>
      </c>
      <c r="I20" s="170" t="e">
        <f>'podání kultura 2016'!#REF!</f>
        <v>#REF!</v>
      </c>
      <c r="J20" s="55"/>
      <c r="K20" s="56"/>
    </row>
    <row r="21" spans="1:11" s="6" customFormat="1" ht="25.5" x14ac:dyDescent="0.2">
      <c r="A21" s="100" t="str">
        <f>'podání kultura 2016'!A108</f>
        <v>103.</v>
      </c>
      <c r="B21" s="152" t="str">
        <f>'podání kultura 2016'!B108</f>
        <v>HISTORIC Velká Černoc, z.s.</v>
      </c>
      <c r="C21" s="148" t="str">
        <f>'podání kultura 2016'!C108</f>
        <v>V. Kulturní léto na Lounsku - Festival swingové a dixielandové hudby</v>
      </c>
      <c r="D21" s="134">
        <f>'podání kultura 2016'!D108</f>
        <v>58000</v>
      </c>
      <c r="E21" s="199">
        <v>58000</v>
      </c>
      <c r="F21" s="192">
        <f>'podání kultura 2016'!E108</f>
        <v>198100</v>
      </c>
      <c r="G21" s="176" t="e">
        <f>'podání kultura 2016'!#REF!</f>
        <v>#REF!</v>
      </c>
      <c r="H21" s="170" t="e">
        <f>'podání kultura 2016'!#REF!</f>
        <v>#REF!</v>
      </c>
      <c r="I21" s="170" t="e">
        <f>'podání kultura 2016'!#REF!</f>
        <v>#REF!</v>
      </c>
      <c r="J21" s="55"/>
      <c r="K21" s="56"/>
    </row>
    <row r="22" spans="1:11" s="6" customFormat="1" x14ac:dyDescent="0.2">
      <c r="A22" s="100" t="str">
        <f>'podání kultura 2016'!A110</f>
        <v>105.</v>
      </c>
      <c r="B22" s="152" t="str">
        <f>'podání kultura 2016'!B110</f>
        <v>Skupina historického šermu Vítkovci, z.s.</v>
      </c>
      <c r="C22" s="148" t="str">
        <f>'podání kultura 2016'!C110</f>
        <v>Zahradní slavnost na zámku Stekník</v>
      </c>
      <c r="D22" s="134">
        <f>'podání kultura 2016'!D110</f>
        <v>30000</v>
      </c>
      <c r="E22" s="199">
        <v>30000</v>
      </c>
      <c r="F22" s="177">
        <f>'podání kultura 2016'!E110</f>
        <v>70000</v>
      </c>
      <c r="G22" s="176" t="e">
        <f>'podání kultura 2016'!#REF!</f>
        <v>#REF!</v>
      </c>
      <c r="H22" s="170" t="e">
        <f>'podání kultura 2016'!#REF!</f>
        <v>#REF!</v>
      </c>
      <c r="I22" s="170" t="e">
        <f>'podání kultura 2016'!#REF!</f>
        <v>#REF!</v>
      </c>
      <c r="J22" s="55"/>
      <c r="K22" s="56"/>
    </row>
    <row r="23" spans="1:11" s="6" customFormat="1" x14ac:dyDescent="0.2">
      <c r="A23" s="100" t="str">
        <f>'podání kultura 2016'!A124</f>
        <v>119.</v>
      </c>
      <c r="B23" s="152" t="str">
        <f>'podání kultura 2016'!B124</f>
        <v>Město Vroutek</v>
      </c>
      <c r="C23" s="148" t="str">
        <f>'podání kultura 2016'!C124</f>
        <v>Jakubské léto 2016</v>
      </c>
      <c r="D23" s="134">
        <f>'podání kultura 2016'!D124</f>
        <v>0</v>
      </c>
      <c r="E23" s="198"/>
      <c r="F23" s="177">
        <f>'podání kultura 2016'!E124</f>
        <v>150000</v>
      </c>
      <c r="G23" s="176" t="e">
        <f>'podání kultura 2016'!#REF!</f>
        <v>#REF!</v>
      </c>
      <c r="H23" s="170" t="e">
        <f>'podání kultura 2016'!#REF!</f>
        <v>#REF!</v>
      </c>
      <c r="I23" s="170" t="e">
        <f>'podání kultura 2016'!#REF!</f>
        <v>#REF!</v>
      </c>
      <c r="J23" s="55"/>
      <c r="K23" s="56"/>
    </row>
    <row r="24" spans="1:11" s="6" customFormat="1" x14ac:dyDescent="0.2">
      <c r="A24" s="100" t="str">
        <f>'podání kultura 2016'!A130</f>
        <v>125.</v>
      </c>
      <c r="B24" s="152" t="str">
        <f>'podání kultura 2016'!B130</f>
        <v>Divadelní Ansábl BezeVšeho</v>
      </c>
      <c r="C24" s="148" t="str">
        <f>'podání kultura 2016'!C130</f>
        <v>Slavnosti na zámku Vrbičany aneb návštěva Karla IV.</v>
      </c>
      <c r="D24" s="134">
        <f>'podání kultura 2016'!D130</f>
        <v>0</v>
      </c>
      <c r="E24" s="198"/>
      <c r="F24" s="177">
        <f>'podání kultura 2016'!E130</f>
        <v>35000</v>
      </c>
      <c r="G24" s="176" t="e">
        <f>'podání kultura 2016'!#REF!</f>
        <v>#REF!</v>
      </c>
      <c r="H24" s="170" t="e">
        <f>'podání kultura 2016'!#REF!</f>
        <v>#REF!</v>
      </c>
      <c r="I24" s="170" t="e">
        <f>'podání kultura 2016'!#REF!</f>
        <v>#REF!</v>
      </c>
      <c r="J24" s="55"/>
      <c r="K24" s="56"/>
    </row>
    <row r="25" spans="1:11" s="6" customFormat="1" x14ac:dyDescent="0.2">
      <c r="A25" s="100" t="str">
        <f>'podání kultura 2016'!A136</f>
        <v>131.</v>
      </c>
      <c r="B25" s="151" t="str">
        <f>'podání kultura 2016'!B136</f>
        <v>Za záchranu kostela sv. Jiljí</v>
      </c>
      <c r="C25" s="151" t="str">
        <f>'podání kultura 2016'!C136</f>
        <v>Slavnostní otevření regionálního muzea - charitativní festival</v>
      </c>
      <c r="D25" s="116">
        <f>'podání kultura 2016'!D136</f>
        <v>30000</v>
      </c>
      <c r="E25" s="200">
        <v>30000</v>
      </c>
      <c r="F25" s="166">
        <f>'podání kultura 2016'!E136</f>
        <v>30000</v>
      </c>
      <c r="G25" s="173" t="e">
        <f>'podání kultura 2016'!#REF!</f>
        <v>#REF!</v>
      </c>
      <c r="H25" s="174" t="e">
        <f>'podání kultura 2016'!#REF!</f>
        <v>#REF!</v>
      </c>
      <c r="I25" s="174" t="e">
        <f>'podání kultura 2016'!#REF!</f>
        <v>#REF!</v>
      </c>
      <c r="J25" s="55"/>
      <c r="K25" s="56"/>
    </row>
    <row r="26" spans="1:11" s="6" customFormat="1" ht="25.5" x14ac:dyDescent="0.2">
      <c r="A26" s="100" t="str">
        <f>'podání kultura 2016'!A145</f>
        <v>140.</v>
      </c>
      <c r="B26" s="152" t="str">
        <f>'podání kultura 2016'!B145</f>
        <v>Obec Velemyšleves</v>
      </c>
      <c r="C26" s="148" t="str">
        <f>'podání kultura 2016'!C145</f>
        <v>Oslava sedmistého výročí od první písemné zmínky obce Velemyšleves</v>
      </c>
      <c r="D26" s="134">
        <f>'podání kultura 2016'!D145</f>
        <v>0</v>
      </c>
      <c r="E26" s="185"/>
      <c r="F26" s="192">
        <f>'podání kultura 2016'!E145</f>
        <v>159659</v>
      </c>
      <c r="G26" s="176" t="e">
        <f>'podání kultura 2016'!#REF!</f>
        <v>#REF!</v>
      </c>
      <c r="H26" s="170" t="e">
        <f>'podání kultura 2016'!#REF!</f>
        <v>#REF!</v>
      </c>
      <c r="I26" s="170" t="e">
        <f>'podání kultura 2016'!#REF!</f>
        <v>#REF!</v>
      </c>
      <c r="J26" s="55"/>
      <c r="K26" s="56"/>
    </row>
    <row r="27" spans="1:11" s="6" customFormat="1" x14ac:dyDescent="0.2">
      <c r="A27" s="100" t="str">
        <f>'podání kultura 2016'!A150</f>
        <v>145.</v>
      </c>
      <c r="B27" s="152" t="str">
        <f>'podání kultura 2016'!B150</f>
        <v>Město Žatec</v>
      </c>
      <c r="C27" s="148" t="str">
        <f>'podání kultura 2016'!C150</f>
        <v>Žatec na cestě do UNESCO</v>
      </c>
      <c r="D27" s="134">
        <f>'podání kultura 2016'!D150</f>
        <v>0</v>
      </c>
      <c r="E27" s="185"/>
      <c r="F27" s="177">
        <f>'podání kultura 2016'!E150</f>
        <v>126000</v>
      </c>
      <c r="G27" s="176" t="e">
        <f>'podání kultura 2016'!#REF!</f>
        <v>#REF!</v>
      </c>
      <c r="H27" s="170" t="e">
        <f>'podání kultura 2016'!#REF!</f>
        <v>#REF!</v>
      </c>
      <c r="I27" s="170" t="e">
        <f>'podání kultura 2016'!#REF!</f>
        <v>#REF!</v>
      </c>
      <c r="J27" s="55"/>
      <c r="K27" s="56"/>
    </row>
    <row r="28" spans="1:11" s="6" customFormat="1" x14ac:dyDescent="0.2">
      <c r="A28" s="100" t="str">
        <f>'podání kultura 2016'!A159</f>
        <v>154.</v>
      </c>
      <c r="B28" s="152" t="str">
        <f>'podání kultura 2016'!B159</f>
        <v>Obec Měcholupy</v>
      </c>
      <c r="C28" s="142" t="str">
        <f>'podání kultura 2016'!C159</f>
        <v>Výročí 700 let Velká Černoc</v>
      </c>
      <c r="D28" s="134">
        <f>'podání kultura 2016'!D159</f>
        <v>0</v>
      </c>
      <c r="E28" s="185"/>
      <c r="F28" s="177">
        <f>'podání kultura 2016'!E159</f>
        <v>122400</v>
      </c>
      <c r="G28" s="176" t="e">
        <f>'podání kultura 2016'!#REF!</f>
        <v>#REF!</v>
      </c>
      <c r="H28" s="170" t="e">
        <f>'podání kultura 2016'!#REF!</f>
        <v>#REF!</v>
      </c>
      <c r="I28" s="170" t="e">
        <f>'podání kultura 2016'!#REF!</f>
        <v>#REF!</v>
      </c>
      <c r="J28" s="55"/>
      <c r="K28" s="56"/>
    </row>
    <row r="29" spans="1:11" x14ac:dyDescent="0.2">
      <c r="B29" s="119"/>
      <c r="C29" s="40"/>
      <c r="E29" s="95">
        <f>SUM(E5:E28)</f>
        <v>388000</v>
      </c>
      <c r="F29" s="120">
        <f>SUM(F5:F28)</f>
        <v>1841709</v>
      </c>
      <c r="G29" s="120" t="e">
        <f>SUM(G5:G28)</f>
        <v>#REF!</v>
      </c>
      <c r="H29" s="120" t="e">
        <f>SUM(H5:H28)</f>
        <v>#REF!</v>
      </c>
      <c r="I29" s="120" t="e">
        <f>SUM(I5:I28)</f>
        <v>#REF!</v>
      </c>
    </row>
    <row r="30" spans="1:11" x14ac:dyDescent="0.2">
      <c r="B30" s="201"/>
      <c r="C30" s="40"/>
    </row>
    <row r="31" spans="1:11" x14ac:dyDescent="0.2">
      <c r="B31" s="69"/>
      <c r="C31" s="40"/>
    </row>
    <row r="32" spans="1:11" x14ac:dyDescent="0.2">
      <c r="B32" s="69"/>
      <c r="C32" s="40"/>
    </row>
    <row r="33" spans="2:9" x14ac:dyDescent="0.2">
      <c r="B33" s="149"/>
      <c r="C33" s="150"/>
      <c r="D33" s="42"/>
      <c r="E33" s="42"/>
      <c r="F33" s="43"/>
      <c r="G33" s="43"/>
      <c r="H33" s="43"/>
      <c r="I33" s="43"/>
    </row>
    <row r="34" spans="2:9" x14ac:dyDescent="0.2">
      <c r="B34" s="43"/>
      <c r="C34" s="42"/>
    </row>
    <row r="35" spans="2:9" x14ac:dyDescent="0.2">
      <c r="C35" s="42"/>
    </row>
  </sheetData>
  <phoneticPr fontId="6" type="noConversion"/>
  <pageMargins left="0.15748031496062992" right="0.15748031496062992" top="0.51181102362204722" bottom="0.47244094488188981" header="0.51181102362204722" footer="0.51181102362204722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="110" zoomScaleNormal="110" workbookViewId="0">
      <selection activeCell="F21" sqref="F21"/>
    </sheetView>
  </sheetViews>
  <sheetFormatPr defaultRowHeight="12.75" x14ac:dyDescent="0.2"/>
  <cols>
    <col min="1" max="1" width="4.140625" customWidth="1"/>
    <col min="2" max="2" width="44.7109375" style="33" customWidth="1"/>
    <col min="3" max="3" width="44.28515625" customWidth="1"/>
    <col min="4" max="4" width="14.42578125" hidden="1" customWidth="1"/>
    <col min="5" max="5" width="11.7109375" customWidth="1"/>
    <col min="6" max="6" width="11.42578125" customWidth="1"/>
    <col min="7" max="7" width="9.5703125" customWidth="1"/>
    <col min="8" max="8" width="9.7109375" customWidth="1"/>
    <col min="9" max="9" width="10.85546875" style="1" customWidth="1"/>
    <col min="10" max="10" width="11.42578125" customWidth="1"/>
    <col min="11" max="11" width="12.85546875" customWidth="1"/>
  </cols>
  <sheetData>
    <row r="1" spans="1:13" x14ac:dyDescent="0.2">
      <c r="B1" t="s">
        <v>280</v>
      </c>
      <c r="C1" s="96" t="s">
        <v>524</v>
      </c>
    </row>
    <row r="2" spans="1:13" x14ac:dyDescent="0.2">
      <c r="B2" s="2" t="s">
        <v>7</v>
      </c>
      <c r="C2" s="33"/>
      <c r="D2" s="33"/>
      <c r="E2" s="33"/>
      <c r="K2" s="72"/>
      <c r="L2" s="43"/>
      <c r="M2" s="43"/>
    </row>
    <row r="3" spans="1:13" x14ac:dyDescent="0.2">
      <c r="E3" s="112" t="s">
        <v>226</v>
      </c>
      <c r="F3" s="7" t="s">
        <v>5</v>
      </c>
      <c r="G3" s="7" t="s">
        <v>15</v>
      </c>
      <c r="H3" s="1"/>
      <c r="I3" s="7" t="s">
        <v>224</v>
      </c>
      <c r="K3" s="72"/>
      <c r="L3" s="43"/>
      <c r="M3" s="43"/>
    </row>
    <row r="4" spans="1:13" x14ac:dyDescent="0.2">
      <c r="A4" s="43"/>
      <c r="B4" s="34" t="s">
        <v>0</v>
      </c>
      <c r="C4" s="3" t="s">
        <v>1</v>
      </c>
      <c r="D4" s="106" t="s">
        <v>2</v>
      </c>
      <c r="E4" s="113" t="s">
        <v>2</v>
      </c>
      <c r="F4" s="8" t="s">
        <v>2</v>
      </c>
      <c r="G4" s="8" t="s">
        <v>3</v>
      </c>
      <c r="H4" s="10" t="s">
        <v>18</v>
      </c>
      <c r="I4" s="8" t="s">
        <v>223</v>
      </c>
      <c r="K4" s="72"/>
      <c r="L4" s="43"/>
      <c r="M4" s="43"/>
    </row>
    <row r="5" spans="1:13" s="11" customFormat="1" x14ac:dyDescent="0.2">
      <c r="A5" s="100" t="str">
        <f>'podání kultura 2016'!A9</f>
        <v>4.</v>
      </c>
      <c r="B5" s="142" t="str">
        <f>'podání kultura 2016'!B9</f>
        <v>obec Chbany</v>
      </c>
      <c r="C5" s="142" t="str">
        <f>'podání kultura 2016'!C9</f>
        <v>Pouťový festival a motorkářský sraz</v>
      </c>
      <c r="D5" s="133">
        <f>'podání kultura 2016'!D9</f>
        <v>30000</v>
      </c>
      <c r="E5" s="200">
        <v>30000</v>
      </c>
      <c r="F5" s="166">
        <f>'podání kultura 2016'!E9</f>
        <v>80000</v>
      </c>
      <c r="G5" s="167" t="e">
        <f>'podání kultura 2016'!#REF!</f>
        <v>#REF!</v>
      </c>
      <c r="H5" s="161" t="e">
        <f>'podání kultura 2016'!#REF!</f>
        <v>#REF!</v>
      </c>
      <c r="I5" s="161" t="e">
        <f>'podání kultura 2016'!#REF!</f>
        <v>#REF!</v>
      </c>
      <c r="J5" s="169"/>
      <c r="K5" s="71"/>
      <c r="L5" s="25"/>
      <c r="M5" s="25"/>
    </row>
    <row r="6" spans="1:13" s="11" customFormat="1" x14ac:dyDescent="0.2">
      <c r="A6" s="100" t="str">
        <f>'podání kultura 2016'!A27</f>
        <v>22.</v>
      </c>
      <c r="B6" s="142" t="str">
        <f>'podání kultura 2016'!B27</f>
        <v>Obec Místo</v>
      </c>
      <c r="C6" s="142" t="str">
        <f>'podání kultura 2016'!C27</f>
        <v>VII. Fesťáček pod hradbami</v>
      </c>
      <c r="D6" s="133">
        <f>'podání kultura 2016'!D27</f>
        <v>40000</v>
      </c>
      <c r="E6" s="200">
        <v>40000</v>
      </c>
      <c r="F6" s="166">
        <f>'podání kultura 2016'!E27</f>
        <v>75000</v>
      </c>
      <c r="G6" s="167" t="e">
        <f>'podání kultura 2016'!#REF!</f>
        <v>#REF!</v>
      </c>
      <c r="H6" s="161" t="e">
        <f>'podání kultura 2016'!#REF!</f>
        <v>#REF!</v>
      </c>
      <c r="I6" s="161" t="e">
        <f>'podání kultura 2016'!#REF!</f>
        <v>#REF!</v>
      </c>
      <c r="J6" s="24"/>
      <c r="K6" s="71"/>
      <c r="L6" s="25"/>
      <c r="M6" s="25"/>
    </row>
    <row r="7" spans="1:13" s="11" customFormat="1" ht="25.5" x14ac:dyDescent="0.2">
      <c r="A7" s="100" t="str">
        <f>'podání kultura 2016'!A44</f>
        <v>39.</v>
      </c>
      <c r="B7" s="142" t="str">
        <f>'podání kultura 2016'!B44</f>
        <v>Kulturní, vzdělávací a informační zařízení, příspěvková organizace</v>
      </c>
      <c r="C7" s="142" t="str">
        <f>'podání kultura 2016'!C44</f>
        <v>Jirkovská hornická pouť</v>
      </c>
      <c r="D7" s="133">
        <f>'podání kultura 2016'!D44</f>
        <v>50000</v>
      </c>
      <c r="E7" s="200">
        <v>50000</v>
      </c>
      <c r="F7" s="193">
        <f>'podání kultura 2016'!E44</f>
        <v>70000</v>
      </c>
      <c r="G7" s="167" t="e">
        <f>'podání kultura 2016'!#REF!</f>
        <v>#REF!</v>
      </c>
      <c r="H7" s="161" t="e">
        <f>'podání kultura 2016'!#REF!</f>
        <v>#REF!</v>
      </c>
      <c r="I7" s="161" t="e">
        <f>'podání kultura 2016'!#REF!</f>
        <v>#REF!</v>
      </c>
      <c r="J7" s="47"/>
      <c r="K7" s="71"/>
      <c r="L7" s="25"/>
      <c r="M7" s="25"/>
    </row>
    <row r="8" spans="1:13" s="11" customFormat="1" x14ac:dyDescent="0.2">
      <c r="A8" s="100" t="str">
        <f>'podání kultura 2016'!A55</f>
        <v>50.</v>
      </c>
      <c r="B8" s="142" t="str">
        <f>'podání kultura 2016'!B55</f>
        <v>Kuprospěchu o.s.</v>
      </c>
      <c r="C8" s="142" t="str">
        <f>'podání kultura 2016'!C55</f>
        <v>XIII. Cumbajšpíl festival</v>
      </c>
      <c r="D8" s="133">
        <f>'podání kultura 2016'!D55</f>
        <v>45000</v>
      </c>
      <c r="E8" s="200">
        <v>45000</v>
      </c>
      <c r="F8" s="166">
        <f>'podání kultura 2016'!E55</f>
        <v>50000</v>
      </c>
      <c r="G8" s="167" t="e">
        <f>'podání kultura 2016'!#REF!</f>
        <v>#REF!</v>
      </c>
      <c r="H8" s="161" t="e">
        <f>'podání kultura 2016'!#REF!</f>
        <v>#REF!</v>
      </c>
      <c r="I8" s="161" t="e">
        <f>'podání kultura 2016'!#REF!</f>
        <v>#REF!</v>
      </c>
      <c r="J8" s="47"/>
      <c r="K8" s="71"/>
      <c r="L8" s="25"/>
      <c r="M8" s="25"/>
    </row>
    <row r="9" spans="1:13" s="11" customFormat="1" x14ac:dyDescent="0.2">
      <c r="A9" s="100" t="str">
        <f>'podání kultura 2016'!A56</f>
        <v>51.</v>
      </c>
      <c r="B9" s="142" t="str">
        <f>'podání kultura 2016'!B56</f>
        <v>LOKO-MOTIV,z.s.</v>
      </c>
      <c r="C9" s="142" t="str">
        <f>'podání kultura 2016'!C56</f>
        <v>Historickým vlakem do muzea Křimov</v>
      </c>
      <c r="D9" s="133">
        <f>'podání kultura 2016'!D56</f>
        <v>30000</v>
      </c>
      <c r="E9" s="200">
        <v>30000</v>
      </c>
      <c r="F9" s="166">
        <f>'podání kultura 2016'!E56</f>
        <v>50000</v>
      </c>
      <c r="G9" s="167" t="e">
        <f>'podání kultura 2016'!#REF!</f>
        <v>#REF!</v>
      </c>
      <c r="H9" s="161" t="e">
        <f>'podání kultura 2016'!#REF!</f>
        <v>#REF!</v>
      </c>
      <c r="I9" s="161" t="e">
        <f>'podání kultura 2016'!#REF!</f>
        <v>#REF!</v>
      </c>
      <c r="J9" s="47"/>
      <c r="K9" s="71"/>
      <c r="L9" s="25"/>
      <c r="M9" s="25"/>
    </row>
    <row r="10" spans="1:13" s="11" customFormat="1" x14ac:dyDescent="0.2">
      <c r="A10" s="100" t="str">
        <f>'podání kultura 2016'!A57</f>
        <v>52.</v>
      </c>
      <c r="B10" s="142" t="str">
        <f>'podání kultura 2016'!B57</f>
        <v>spolek Historické rudné doly Mědník Měděnec</v>
      </c>
      <c r="C10" s="142" t="str">
        <f>'podání kultura 2016'!C57</f>
        <v>4.Měděnecké krušení.570 let těžby na Mědníku</v>
      </c>
      <c r="D10" s="133">
        <f>'podání kultura 2016'!D57</f>
        <v>33000</v>
      </c>
      <c r="E10" s="200">
        <v>33000</v>
      </c>
      <c r="F10" s="166">
        <f>'podání kultura 2016'!E57</f>
        <v>33000</v>
      </c>
      <c r="G10" s="167" t="e">
        <f>'podání kultura 2016'!#REF!</f>
        <v>#REF!</v>
      </c>
      <c r="H10" s="161" t="e">
        <f>'podání kultura 2016'!#REF!</f>
        <v>#REF!</v>
      </c>
      <c r="I10" s="161" t="e">
        <f>'podání kultura 2016'!#REF!</f>
        <v>#REF!</v>
      </c>
      <c r="J10" s="47"/>
      <c r="K10" s="71"/>
      <c r="L10" s="25"/>
      <c r="M10" s="25"/>
    </row>
    <row r="11" spans="1:13" s="11" customFormat="1" ht="25.5" x14ac:dyDescent="0.2">
      <c r="A11" s="100" t="str">
        <f>'podání kultura 2016'!A89</f>
        <v>84.</v>
      </c>
      <c r="B11" s="142" t="str">
        <f>'podání kultura 2016'!B89</f>
        <v>Základní umělecká škola Jirkov, Chomutovská 267, okres Chomutov</v>
      </c>
      <c r="C11" s="142" t="str">
        <f>'podání kultura 2016'!C89</f>
        <v>HLAVA V KRAJINĚ II</v>
      </c>
      <c r="D11" s="133">
        <f>'podání kultura 2016'!D89</f>
        <v>30000</v>
      </c>
      <c r="E11" s="200">
        <v>30000</v>
      </c>
      <c r="F11" s="193">
        <f>'podání kultura 2016'!E89</f>
        <v>36181</v>
      </c>
      <c r="G11" s="167" t="e">
        <f>'podání kultura 2016'!#REF!</f>
        <v>#REF!</v>
      </c>
      <c r="H11" s="161" t="e">
        <f>'podání kultura 2016'!#REF!</f>
        <v>#REF!</v>
      </c>
      <c r="I11" s="161" t="e">
        <f>'podání kultura 2016'!#REF!</f>
        <v>#REF!</v>
      </c>
      <c r="J11" s="47"/>
      <c r="K11" s="71"/>
      <c r="L11" s="25"/>
      <c r="M11" s="25"/>
    </row>
    <row r="12" spans="1:13" s="11" customFormat="1" x14ac:dyDescent="0.2">
      <c r="A12" s="100" t="str">
        <f>'podání kultura 2016'!A94</f>
        <v>89.</v>
      </c>
      <c r="B12" s="142" t="str">
        <f>'podání kultura 2016'!B94</f>
        <v>Stanislav Skirka</v>
      </c>
      <c r="C12" s="142" t="str">
        <f>'podání kultura 2016'!C94</f>
        <v>LETŇÁK 2016 DEN HUDBY</v>
      </c>
      <c r="D12" s="133">
        <f>'podání kultura 2016'!D94</f>
        <v>30000</v>
      </c>
      <c r="E12" s="200">
        <v>30000</v>
      </c>
      <c r="F12" s="166">
        <f>'podání kultura 2016'!E94</f>
        <v>30828</v>
      </c>
      <c r="G12" s="167" t="e">
        <f>'podání kultura 2016'!#REF!</f>
        <v>#REF!</v>
      </c>
      <c r="H12" s="161" t="e">
        <f>'podání kultura 2016'!#REF!</f>
        <v>#REF!</v>
      </c>
      <c r="I12" s="161" t="e">
        <f>'podání kultura 2016'!#REF!</f>
        <v>#REF!</v>
      </c>
      <c r="J12" s="47"/>
      <c r="K12" s="71"/>
      <c r="L12" s="25"/>
      <c r="M12" s="25"/>
    </row>
    <row r="13" spans="1:13" s="11" customFormat="1" x14ac:dyDescent="0.2">
      <c r="A13" s="100" t="str">
        <f>'podání kultura 2016'!A98</f>
        <v>93.</v>
      </c>
      <c r="B13" s="142" t="str">
        <f>'podání kultura 2016'!B98</f>
        <v>Světlana Isabelle Reitspiesová</v>
      </c>
      <c r="C13" s="142" t="str">
        <f>'podání kultura 2016'!C98</f>
        <v>Post Galerie Isabelle</v>
      </c>
      <c r="D13" s="133">
        <f>'podání kultura 2016'!D98</f>
        <v>0</v>
      </c>
      <c r="E13" s="200"/>
      <c r="F13" s="166">
        <f>'podání kultura 2016'!E98</f>
        <v>200000</v>
      </c>
      <c r="G13" s="167" t="e">
        <f>'podání kultura 2016'!#REF!</f>
        <v>#REF!</v>
      </c>
      <c r="H13" s="161" t="e">
        <f>'podání kultura 2016'!#REF!</f>
        <v>#REF!</v>
      </c>
      <c r="I13" s="161" t="e">
        <f>'podání kultura 2016'!#REF!</f>
        <v>#REF!</v>
      </c>
      <c r="J13" s="47"/>
      <c r="K13" s="71"/>
      <c r="L13" s="25"/>
      <c r="M13" s="25"/>
    </row>
    <row r="14" spans="1:13" s="11" customFormat="1" x14ac:dyDescent="0.2">
      <c r="A14" s="100" t="str">
        <f>'podání kultura 2016'!A100</f>
        <v>95.</v>
      </c>
      <c r="B14" s="142" t="str">
        <f>'podání kultura 2016'!B100</f>
        <v>Město Výsluní</v>
      </c>
      <c r="C14" s="142" t="str">
        <f>'podání kultura 2016'!C100</f>
        <v>XV. Svatováclavská pouť ve Výsluní</v>
      </c>
      <c r="D14" s="133">
        <f>'podání kultura 2016'!D100</f>
        <v>55000</v>
      </c>
      <c r="E14" s="200">
        <v>55000</v>
      </c>
      <c r="F14" s="166">
        <f>'podání kultura 2016'!E100</f>
        <v>70000</v>
      </c>
      <c r="G14" s="167" t="e">
        <f>'podání kultura 2016'!#REF!</f>
        <v>#REF!</v>
      </c>
      <c r="H14" s="161" t="e">
        <f>'podání kultura 2016'!#REF!</f>
        <v>#REF!</v>
      </c>
      <c r="I14" s="161" t="e">
        <f>'podání kultura 2016'!#REF!</f>
        <v>#REF!</v>
      </c>
      <c r="J14" s="47"/>
      <c r="K14" s="71"/>
      <c r="L14" s="25"/>
      <c r="M14" s="25"/>
    </row>
    <row r="15" spans="1:13" s="11" customFormat="1" x14ac:dyDescent="0.2">
      <c r="A15" s="100" t="str">
        <f>'podání kultura 2016'!A118</f>
        <v>113.</v>
      </c>
      <c r="B15" s="142" t="str">
        <f>'podání kultura 2016'!B118</f>
        <v>Monika Beránková</v>
      </c>
      <c r="C15" s="142" t="str">
        <f>'podání kultura 2016'!C118</f>
        <v>AUTISMUSIC Fest 2016</v>
      </c>
      <c r="D15" s="133">
        <f>'podání kultura 2016'!D118</f>
        <v>45000</v>
      </c>
      <c r="E15" s="200">
        <v>45000</v>
      </c>
      <c r="F15" s="166">
        <f>'podání kultura 2016'!E118</f>
        <v>85000</v>
      </c>
      <c r="G15" s="167" t="e">
        <f>'podání kultura 2016'!#REF!</f>
        <v>#REF!</v>
      </c>
      <c r="H15" s="161" t="e">
        <f>'podání kultura 2016'!#REF!</f>
        <v>#REF!</v>
      </c>
      <c r="I15" s="161" t="e">
        <f>'podání kultura 2016'!#REF!</f>
        <v>#REF!</v>
      </c>
      <c r="J15" s="47"/>
      <c r="K15" s="71"/>
      <c r="L15" s="25"/>
      <c r="M15" s="25"/>
    </row>
    <row r="16" spans="1:13" x14ac:dyDescent="0.2">
      <c r="B16" s="40"/>
      <c r="C16" s="2"/>
      <c r="E16" s="125">
        <f>SUM(E5:E15)</f>
        <v>388000</v>
      </c>
      <c r="F16" s="104">
        <f>SUM(F5:F15)</f>
        <v>780009</v>
      </c>
      <c r="G16" s="104" t="e">
        <f>SUM(G5:G15)</f>
        <v>#REF!</v>
      </c>
      <c r="H16" s="104" t="e">
        <f>SUM(H5:H15)</f>
        <v>#REF!</v>
      </c>
      <c r="I16" s="104" t="e">
        <f>SUM(I5:I15)</f>
        <v>#REF!</v>
      </c>
    </row>
    <row r="17" spans="1:10" x14ac:dyDescent="0.2">
      <c r="B17" s="69"/>
      <c r="C17" s="2"/>
    </row>
    <row r="18" spans="1:10" x14ac:dyDescent="0.2">
      <c r="B18" s="69"/>
      <c r="C18" s="2"/>
      <c r="E18" s="43"/>
    </row>
    <row r="19" spans="1:10" x14ac:dyDescent="0.2">
      <c r="A19" s="43"/>
      <c r="B19" s="69"/>
      <c r="C19" s="81"/>
      <c r="D19" s="43"/>
      <c r="E19" s="43"/>
      <c r="F19" s="43"/>
      <c r="G19" s="43"/>
      <c r="H19" s="43"/>
      <c r="I19" s="43"/>
      <c r="J19" s="43"/>
    </row>
    <row r="21" spans="1:10" x14ac:dyDescent="0.2">
      <c r="C21" s="43"/>
    </row>
    <row r="22" spans="1:10" x14ac:dyDescent="0.2">
      <c r="C22" s="43"/>
    </row>
  </sheetData>
  <phoneticPr fontId="6" type="noConversion"/>
  <pageMargins left="0.23" right="0.23622047244094491" top="0.15748031496062992" bottom="0.51181102362204722" header="0.15748031496062992" footer="0.51181102362204722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7"/>
  <sheetViews>
    <sheetView zoomScale="110" zoomScaleNormal="110" zoomScaleSheetLayoutView="100" workbookViewId="0">
      <selection activeCell="C1" sqref="C1"/>
    </sheetView>
  </sheetViews>
  <sheetFormatPr defaultRowHeight="12.75" x14ac:dyDescent="0.2"/>
  <cols>
    <col min="1" max="1" width="4" customWidth="1"/>
    <col min="2" max="2" width="43.140625" style="33" customWidth="1"/>
    <col min="3" max="3" width="56.28515625" style="33" customWidth="1"/>
    <col min="4" max="4" width="13.5703125" style="33" hidden="1" customWidth="1"/>
    <col min="5" max="5" width="10.140625" style="33" customWidth="1"/>
    <col min="6" max="6" width="11.28515625" customWidth="1"/>
    <col min="7" max="8" width="9.140625" customWidth="1"/>
    <col min="9" max="9" width="9" style="1" customWidth="1"/>
    <col min="10" max="10" width="3.140625" customWidth="1"/>
    <col min="11" max="11" width="10.42578125" customWidth="1"/>
  </cols>
  <sheetData>
    <row r="1" spans="1:11" x14ac:dyDescent="0.2">
      <c r="B1" t="s">
        <v>280</v>
      </c>
      <c r="C1" s="96" t="s">
        <v>524</v>
      </c>
    </row>
    <row r="2" spans="1:11" x14ac:dyDescent="0.2">
      <c r="B2" s="2" t="s">
        <v>6</v>
      </c>
      <c r="K2" s="70"/>
    </row>
    <row r="3" spans="1:11" x14ac:dyDescent="0.2">
      <c r="E3" s="108" t="s">
        <v>246</v>
      </c>
      <c r="F3" s="7" t="s">
        <v>5</v>
      </c>
      <c r="G3" s="7" t="s">
        <v>15</v>
      </c>
      <c r="H3" s="1"/>
      <c r="I3" s="7" t="s">
        <v>225</v>
      </c>
      <c r="K3" s="70"/>
    </row>
    <row r="4" spans="1:11" x14ac:dyDescent="0.2">
      <c r="A4" s="43"/>
      <c r="B4" s="34" t="s">
        <v>0</v>
      </c>
      <c r="C4" s="34" t="s">
        <v>1</v>
      </c>
      <c r="D4" s="110" t="s">
        <v>2</v>
      </c>
      <c r="E4" s="94" t="s">
        <v>2</v>
      </c>
      <c r="F4" s="8" t="s">
        <v>2</v>
      </c>
      <c r="G4" s="8" t="s">
        <v>3</v>
      </c>
      <c r="H4" s="4" t="s">
        <v>18</v>
      </c>
      <c r="I4" s="8" t="s">
        <v>223</v>
      </c>
      <c r="K4" s="70"/>
    </row>
    <row r="5" spans="1:11" s="11" customFormat="1" x14ac:dyDescent="0.2">
      <c r="A5" s="100" t="str">
        <f>'podání kultura 2016'!A13</f>
        <v>8.</v>
      </c>
      <c r="B5" s="141" t="str">
        <f>'podání kultura 2016'!B13</f>
        <v>statutární město Děčín</v>
      </c>
      <c r="C5" s="142" t="str">
        <f>'podání kultura 2016'!C13</f>
        <v>Městské slavnosti Děčín 2016</v>
      </c>
      <c r="D5" s="133">
        <f>'podání kultura 2016'!D13</f>
        <v>88000</v>
      </c>
      <c r="E5" s="200">
        <v>88000</v>
      </c>
      <c r="F5" s="166">
        <f>'podání kultura 2016'!E13</f>
        <v>150000</v>
      </c>
      <c r="G5" s="167" t="e">
        <f>'podání kultura 2016'!#REF!</f>
        <v>#REF!</v>
      </c>
      <c r="H5" s="161" t="e">
        <f>'podání kultura 2016'!#REF!</f>
        <v>#REF!</v>
      </c>
      <c r="I5" s="161" t="e">
        <f>'podání kultura 2016'!#REF!</f>
        <v>#REF!</v>
      </c>
      <c r="J5" s="47"/>
      <c r="K5" s="56"/>
    </row>
    <row r="6" spans="1:11" s="11" customFormat="1" x14ac:dyDescent="0.2">
      <c r="A6" s="100" t="str">
        <f>'podání kultura 2016'!A21</f>
        <v>16.</v>
      </c>
      <c r="B6" s="128" t="str">
        <f>'podání kultura 2016'!B21</f>
        <v>Římskokatolická farnost Jiříkov</v>
      </c>
      <c r="C6" s="128" t="str">
        <f>'podání kultura 2016'!C21</f>
        <v>150. výročí zjevení Panny Marie ve Filipově</v>
      </c>
      <c r="D6" s="116">
        <f>'podání kultura 2016'!D21</f>
        <v>0</v>
      </c>
      <c r="E6" s="200"/>
      <c r="F6" s="166">
        <f>'podání kultura 2016'!E21</f>
        <v>30250</v>
      </c>
      <c r="G6" s="172" t="e">
        <f>'podání kultura 2016'!#REF!</f>
        <v>#REF!</v>
      </c>
      <c r="H6" s="162" t="e">
        <f>'podání kultura 2016'!#REF!</f>
        <v>#REF!</v>
      </c>
      <c r="I6" s="162" t="e">
        <f>'podání kultura 2016'!#REF!</f>
        <v>#REF!</v>
      </c>
      <c r="J6" s="47"/>
      <c r="K6" s="56"/>
    </row>
    <row r="7" spans="1:11" s="11" customFormat="1" x14ac:dyDescent="0.2">
      <c r="A7" s="100" t="str">
        <f>'podání kultura 2016'!A30</f>
        <v>25.</v>
      </c>
      <c r="B7" s="128" t="str">
        <f>'podání kultura 2016'!B30</f>
        <v>Město Krásná Lípa</v>
      </c>
      <c r="C7" s="128" t="str">
        <f>'podání kultura 2016'!C30</f>
        <v>Den Českého Švýcarska</v>
      </c>
      <c r="D7" s="116">
        <f>'podání kultura 2016'!D30</f>
        <v>0</v>
      </c>
      <c r="E7" s="200"/>
      <c r="F7" s="166">
        <f>'podání kultura 2016'!E30</f>
        <v>221000</v>
      </c>
      <c r="G7" s="172" t="e">
        <f>'podání kultura 2016'!#REF!</f>
        <v>#REF!</v>
      </c>
      <c r="H7" s="162" t="e">
        <f>'podání kultura 2016'!#REF!</f>
        <v>#REF!</v>
      </c>
      <c r="I7" s="162" t="e">
        <f>'podání kultura 2016'!#REF!</f>
        <v>#REF!</v>
      </c>
      <c r="J7" s="73"/>
      <c r="K7" s="56"/>
    </row>
    <row r="8" spans="1:11" s="11" customFormat="1" x14ac:dyDescent="0.2">
      <c r="A8" s="100" t="str">
        <f>'podání kultura 2016'!A37</f>
        <v>32.</v>
      </c>
      <c r="B8" s="128" t="str">
        <f>'podání kultura 2016'!B37</f>
        <v>Dům kultury Česká Kamenice</v>
      </c>
      <c r="C8" s="128" t="str">
        <f>'podání kultura 2016'!C37</f>
        <v>Letní hudební slavnosti Antonína Dvořáka</v>
      </c>
      <c r="D8" s="116">
        <f>'podání kultura 2016'!D37</f>
        <v>30000</v>
      </c>
      <c r="E8" s="200">
        <v>30000</v>
      </c>
      <c r="F8" s="166">
        <f>'podání kultura 2016'!E37</f>
        <v>30000</v>
      </c>
      <c r="G8" s="172" t="e">
        <f>'podání kultura 2016'!#REF!</f>
        <v>#REF!</v>
      </c>
      <c r="H8" s="162" t="e">
        <f>'podání kultura 2016'!#REF!</f>
        <v>#REF!</v>
      </c>
      <c r="I8" s="162" t="e">
        <f>'podání kultura 2016'!#REF!</f>
        <v>#REF!</v>
      </c>
      <c r="J8" s="73"/>
      <c r="K8" s="56"/>
    </row>
    <row r="9" spans="1:11" s="11" customFormat="1" x14ac:dyDescent="0.2">
      <c r="A9" s="100" t="str">
        <f>'podání kultura 2016'!A42</f>
        <v>37.</v>
      </c>
      <c r="B9" s="128" t="str">
        <f>'podání kultura 2016'!B42</f>
        <v>Unie rodičů ČR (Sdružení při Gymnáziu v Děčíně)</v>
      </c>
      <c r="C9" s="128" t="str">
        <f>'podání kultura 2016'!C42</f>
        <v>Festival de la Canción Mediterránea</v>
      </c>
      <c r="D9" s="116">
        <f>'podání kultura 2016'!D42</f>
        <v>0</v>
      </c>
      <c r="E9" s="200"/>
      <c r="F9" s="166">
        <f>'podání kultura 2016'!E42</f>
        <v>185100</v>
      </c>
      <c r="G9" s="172" t="e">
        <f>'podání kultura 2016'!#REF!</f>
        <v>#REF!</v>
      </c>
      <c r="H9" s="162" t="e">
        <f>'podání kultura 2016'!#REF!</f>
        <v>#REF!</v>
      </c>
      <c r="I9" s="162" t="e">
        <f>'podání kultura 2016'!#REF!</f>
        <v>#REF!</v>
      </c>
      <c r="J9" s="73"/>
      <c r="K9" s="56"/>
    </row>
    <row r="10" spans="1:11" s="11" customFormat="1" x14ac:dyDescent="0.2">
      <c r="A10" s="100" t="str">
        <f>'podání kultura 2016'!A50</f>
        <v>45.</v>
      </c>
      <c r="B10" s="128" t="str">
        <f>'podání kultura 2016'!B50</f>
        <v>ETUDA PRIMA</v>
      </c>
      <c r="C10" s="128" t="str">
        <f>'podání kultura 2016'!C50</f>
        <v>TANAMBOURRÉE 2016</v>
      </c>
      <c r="D10" s="116">
        <f>'podání kultura 2016'!D50</f>
        <v>30000</v>
      </c>
      <c r="E10" s="200">
        <v>30000</v>
      </c>
      <c r="F10" s="166">
        <f>'podání kultura 2016'!E50</f>
        <v>50000</v>
      </c>
      <c r="G10" s="172" t="e">
        <f>'podání kultura 2016'!#REF!</f>
        <v>#REF!</v>
      </c>
      <c r="H10" s="162" t="e">
        <f>'podání kultura 2016'!#REF!</f>
        <v>#REF!</v>
      </c>
      <c r="I10" s="162" t="e">
        <f>'podání kultura 2016'!#REF!</f>
        <v>#REF!</v>
      </c>
      <c r="J10" s="73"/>
      <c r="K10" s="56"/>
    </row>
    <row r="11" spans="1:11" s="11" customFormat="1" x14ac:dyDescent="0.2">
      <c r="A11" s="100" t="str">
        <f>'podání kultura 2016'!A52</f>
        <v>47.</v>
      </c>
      <c r="B11" s="128" t="str">
        <f>'podání kultura 2016'!B52</f>
        <v>ETUDA PRIMA</v>
      </c>
      <c r="C11" s="128" t="str">
        <f>'podání kultura 2016'!C52</f>
        <v>ČINNOST VARNSDORFSKÉ KOMORNÍ FILHARMONIE</v>
      </c>
      <c r="D11" s="116">
        <f>'podání kultura 2016'!D52</f>
        <v>0</v>
      </c>
      <c r="E11" s="200"/>
      <c r="F11" s="166">
        <f>'podání kultura 2016'!E52</f>
        <v>50000</v>
      </c>
      <c r="G11" s="172" t="e">
        <f>'podání kultura 2016'!#REF!</f>
        <v>#REF!</v>
      </c>
      <c r="H11" s="162" t="e">
        <f>'podání kultura 2016'!#REF!</f>
        <v>#REF!</v>
      </c>
      <c r="I11" s="162" t="e">
        <f>'podání kultura 2016'!#REF!</f>
        <v>#REF!</v>
      </c>
      <c r="J11" s="73"/>
      <c r="K11" s="56"/>
    </row>
    <row r="12" spans="1:11" s="11" customFormat="1" x14ac:dyDescent="0.2">
      <c r="A12" s="100" t="str">
        <f>'podání kultura 2016'!A63</f>
        <v>58.</v>
      </c>
      <c r="B12" s="128" t="str">
        <f>'podání kultura 2016'!B63</f>
        <v>Čtvrtlístek z.s.</v>
      </c>
      <c r="C12" s="128" t="str">
        <f>'podání kultura 2016'!C63</f>
        <v>V. ročník Memoriálu Rosti Čtvrtlíka - Čtvrttlístek 2016</v>
      </c>
      <c r="D12" s="116">
        <f>'podání kultura 2016'!D63</f>
        <v>30000</v>
      </c>
      <c r="E12" s="200">
        <v>30000</v>
      </c>
      <c r="F12" s="166">
        <f>'podání kultura 2016'!E63</f>
        <v>80000</v>
      </c>
      <c r="G12" s="172" t="e">
        <f>'podání kultura 2016'!#REF!</f>
        <v>#REF!</v>
      </c>
      <c r="H12" s="162" t="e">
        <f>'podání kultura 2016'!#REF!</f>
        <v>#REF!</v>
      </c>
      <c r="I12" s="162" t="e">
        <f>'podání kultura 2016'!#REF!</f>
        <v>#REF!</v>
      </c>
      <c r="J12" s="73"/>
      <c r="K12" s="56"/>
    </row>
    <row r="13" spans="1:11" s="11" customFormat="1" x14ac:dyDescent="0.2">
      <c r="A13" s="100" t="str">
        <f>'podání kultura 2016'!A74</f>
        <v>69.</v>
      </c>
      <c r="B13" s="128" t="str">
        <f>'podání kultura 2016'!B74</f>
        <v>Dům kultury Česká Kamenice</v>
      </c>
      <c r="C13" s="128" t="str">
        <f>'podání kultura 2016'!C74</f>
        <v>Mariánská pouť Česká Kamenice 2016</v>
      </c>
      <c r="D13" s="116">
        <f>'podání kultura 2016'!D74</f>
        <v>0</v>
      </c>
      <c r="E13" s="200"/>
      <c r="F13" s="166">
        <f>'podání kultura 2016'!E74</f>
        <v>100000</v>
      </c>
      <c r="G13" s="172" t="e">
        <f>'podání kultura 2016'!#REF!</f>
        <v>#REF!</v>
      </c>
      <c r="H13" s="162" t="e">
        <f>'podání kultura 2016'!#REF!</f>
        <v>#REF!</v>
      </c>
      <c r="I13" s="162" t="e">
        <f>'podání kultura 2016'!#REF!</f>
        <v>#REF!</v>
      </c>
      <c r="J13" s="73"/>
      <c r="K13" s="56"/>
    </row>
    <row r="14" spans="1:11" s="11" customFormat="1" ht="25.5" x14ac:dyDescent="0.2">
      <c r="A14" s="100" t="str">
        <f>'podání kultura 2016'!A85</f>
        <v>80.</v>
      </c>
      <c r="B14" s="128" t="str">
        <f>'podání kultura 2016'!B85</f>
        <v>Sdružení hasičů Čech, Moravy a Slezska, Sdružení dobrovolných hasičů Česká Kamenice</v>
      </c>
      <c r="C14" s="128" t="str">
        <f>'podání kultura 2016'!C85</f>
        <v>OSLAVY 160 VÝROČÍ ZALOŽENÍ HASIČŮ V ČESKÉ KAMENICI</v>
      </c>
      <c r="D14" s="116">
        <f>'podání kultura 2016'!D85</f>
        <v>0</v>
      </c>
      <c r="E14" s="200"/>
      <c r="F14" s="193">
        <f>'podání kultura 2016'!E85</f>
        <v>160000</v>
      </c>
      <c r="G14" s="172" t="e">
        <f>'podání kultura 2016'!#REF!</f>
        <v>#REF!</v>
      </c>
      <c r="H14" s="162" t="e">
        <f>'podání kultura 2016'!#REF!</f>
        <v>#REF!</v>
      </c>
      <c r="I14" s="162" t="e">
        <f>'podání kultura 2016'!#REF!</f>
        <v>#REF!</v>
      </c>
      <c r="J14" s="73"/>
      <c r="K14" s="56"/>
    </row>
    <row r="15" spans="1:11" s="11" customFormat="1" x14ac:dyDescent="0.2">
      <c r="A15" s="100" t="str">
        <f>'podání kultura 2016'!A86</f>
        <v>81.</v>
      </c>
      <c r="B15" s="128" t="str">
        <f>'podání kultura 2016'!B86</f>
        <v>S radostí, z. s.</v>
      </c>
      <c r="C15" s="128" t="str">
        <f>'podání kultura 2016'!C86</f>
        <v>Mandava Jazz 2016</v>
      </c>
      <c r="D15" s="116">
        <f>'podání kultura 2016'!D86</f>
        <v>30000</v>
      </c>
      <c r="E15" s="200">
        <v>30000</v>
      </c>
      <c r="F15" s="166">
        <f>'podání kultura 2016'!E86</f>
        <v>90000</v>
      </c>
      <c r="G15" s="172" t="e">
        <f>'podání kultura 2016'!#REF!</f>
        <v>#REF!</v>
      </c>
      <c r="H15" s="162" t="e">
        <f>'podání kultura 2016'!#REF!</f>
        <v>#REF!</v>
      </c>
      <c r="I15" s="162" t="e">
        <f>'podání kultura 2016'!#REF!</f>
        <v>#REF!</v>
      </c>
      <c r="J15" s="73"/>
      <c r="K15" s="56"/>
    </row>
    <row r="16" spans="1:11" s="11" customFormat="1" x14ac:dyDescent="0.2">
      <c r="A16" s="100" t="str">
        <f>'podání kultura 2016'!A88</f>
        <v>83.</v>
      </c>
      <c r="B16" s="128" t="str">
        <f>'podání kultura 2016'!B88</f>
        <v>Město Krásná Lípa</v>
      </c>
      <c r="C16" s="128" t="str">
        <f>'podání kultura 2016'!C88</f>
        <v>Kulturní léto v Krásné Lípě 2016</v>
      </c>
      <c r="D16" s="116">
        <f>'podání kultura 2016'!D88</f>
        <v>0</v>
      </c>
      <c r="E16" s="200"/>
      <c r="F16" s="166">
        <f>'podání kultura 2016'!E88</f>
        <v>60000</v>
      </c>
      <c r="G16" s="172" t="e">
        <f>'podání kultura 2016'!#REF!</f>
        <v>#REF!</v>
      </c>
      <c r="H16" s="162" t="e">
        <f>'podání kultura 2016'!#REF!</f>
        <v>#REF!</v>
      </c>
      <c r="I16" s="162" t="e">
        <f>'podání kultura 2016'!#REF!</f>
        <v>#REF!</v>
      </c>
      <c r="J16" s="73"/>
      <c r="K16" s="56"/>
    </row>
    <row r="17" spans="1:11" s="11" customFormat="1" x14ac:dyDescent="0.2">
      <c r="A17" s="100" t="str">
        <f>'podání kultura 2016'!A91</f>
        <v>86.</v>
      </c>
      <c r="B17" s="128" t="str">
        <f>'podání kultura 2016'!B91</f>
        <v>Městské divadlo Varnsdorf, p. o.</v>
      </c>
      <c r="C17" s="128" t="str">
        <f>'podání kultura 2016'!C91</f>
        <v>Vítr z hor 2016</v>
      </c>
      <c r="D17" s="116">
        <f>'podání kultura 2016'!D91</f>
        <v>30000</v>
      </c>
      <c r="E17" s="200">
        <v>30000</v>
      </c>
      <c r="F17" s="166">
        <f>'podání kultura 2016'!E91</f>
        <v>150000</v>
      </c>
      <c r="G17" s="172" t="e">
        <f>'podání kultura 2016'!#REF!</f>
        <v>#REF!</v>
      </c>
      <c r="H17" s="162" t="e">
        <f>'podání kultura 2016'!#REF!</f>
        <v>#REF!</v>
      </c>
      <c r="I17" s="162" t="e">
        <f>'podání kultura 2016'!#REF!</f>
        <v>#REF!</v>
      </c>
      <c r="J17" s="73"/>
      <c r="K17" s="56"/>
    </row>
    <row r="18" spans="1:11" s="11" customFormat="1" x14ac:dyDescent="0.2">
      <c r="A18" s="100" t="str">
        <f>'podání kultura 2016'!A92</f>
        <v>87.</v>
      </c>
      <c r="B18" s="128" t="str">
        <f>'podání kultura 2016'!B92</f>
        <v>Město Krásná Lípa</v>
      </c>
      <c r="C18" s="128" t="str">
        <f>'podání kultura 2016'!C92</f>
        <v>Wandertag 2016</v>
      </c>
      <c r="D18" s="116">
        <f>'podání kultura 2016'!D92</f>
        <v>0</v>
      </c>
      <c r="E18" s="200"/>
      <c r="F18" s="166">
        <f>'podání kultura 2016'!E92</f>
        <v>50000</v>
      </c>
      <c r="G18" s="172" t="e">
        <f>'podání kultura 2016'!#REF!</f>
        <v>#REF!</v>
      </c>
      <c r="H18" s="162" t="e">
        <f>'podání kultura 2016'!#REF!</f>
        <v>#REF!</v>
      </c>
      <c r="I18" s="162" t="e">
        <f>'podání kultura 2016'!#REF!</f>
        <v>#REF!</v>
      </c>
      <c r="J18" s="73"/>
      <c r="K18" s="56"/>
    </row>
    <row r="19" spans="1:11" s="11" customFormat="1" x14ac:dyDescent="0.2">
      <c r="A19" s="100" t="str">
        <f>'podání kultura 2016'!A96</f>
        <v>91.</v>
      </c>
      <c r="B19" s="128" t="str">
        <f>'podání kultura 2016'!B96</f>
        <v>Městská knihovna Varnsdorf</v>
      </c>
      <c r="C19" s="128" t="str">
        <f>'podání kultura 2016'!C96</f>
        <v>Literární Varnsdorf 2016</v>
      </c>
      <c r="D19" s="116">
        <f>'podání kultura 2016'!D96</f>
        <v>0</v>
      </c>
      <c r="E19" s="200"/>
      <c r="F19" s="166">
        <f>'podání kultura 2016'!E96</f>
        <v>30000</v>
      </c>
      <c r="G19" s="172" t="e">
        <f>'podání kultura 2016'!#REF!</f>
        <v>#REF!</v>
      </c>
      <c r="H19" s="162" t="e">
        <f>'podání kultura 2016'!#REF!</f>
        <v>#REF!</v>
      </c>
      <c r="I19" s="162" t="e">
        <f>'podání kultura 2016'!#REF!</f>
        <v>#REF!</v>
      </c>
      <c r="J19" s="73"/>
      <c r="K19" s="56"/>
    </row>
    <row r="20" spans="1:11" s="11" customFormat="1" ht="25.5" x14ac:dyDescent="0.2">
      <c r="A20" s="100" t="str">
        <f>'podání kultura 2016'!A109</f>
        <v>104.</v>
      </c>
      <c r="B20" s="128" t="str">
        <f>'podání kultura 2016'!B109</f>
        <v>Pavel Nejtek</v>
      </c>
      <c r="C20" s="128" t="str">
        <f>'podání kultura 2016'!C109</f>
        <v>70MM FILM FEST Centrum Panorama - Filmová přehlídka 70 mm filmů v kině Centrum Panorama.</v>
      </c>
      <c r="D20" s="116">
        <f>'podání kultura 2016'!D109</f>
        <v>30000</v>
      </c>
      <c r="E20" s="200">
        <v>30000</v>
      </c>
      <c r="F20" s="193">
        <f>'podání kultura 2016'!E109</f>
        <v>140000</v>
      </c>
      <c r="G20" s="172" t="e">
        <f>'podání kultura 2016'!#REF!</f>
        <v>#REF!</v>
      </c>
      <c r="H20" s="162" t="e">
        <f>'podání kultura 2016'!#REF!</f>
        <v>#REF!</v>
      </c>
      <c r="I20" s="162" t="e">
        <f>'podání kultura 2016'!#REF!</f>
        <v>#REF!</v>
      </c>
      <c r="J20" s="73"/>
      <c r="K20" s="56"/>
    </row>
    <row r="21" spans="1:11" s="11" customFormat="1" x14ac:dyDescent="0.2">
      <c r="A21" s="100" t="str">
        <f>'podání kultura 2016'!A119</f>
        <v>114.</v>
      </c>
      <c r="B21" s="128" t="str">
        <f>'podání kultura 2016'!B119</f>
        <v>Slunečnice, o.s.</v>
      </c>
      <c r="C21" s="128" t="str">
        <f>'podání kultura 2016'!C119</f>
        <v>Festival spojených světů</v>
      </c>
      <c r="D21" s="116">
        <f>'podání kultura 2016'!D119</f>
        <v>0</v>
      </c>
      <c r="E21" s="200"/>
      <c r="F21" s="166">
        <f>'podání kultura 2016'!E119</f>
        <v>145910</v>
      </c>
      <c r="G21" s="172" t="e">
        <f>'podání kultura 2016'!#REF!</f>
        <v>#REF!</v>
      </c>
      <c r="H21" s="162" t="e">
        <f>'podání kultura 2016'!#REF!</f>
        <v>#REF!</v>
      </c>
      <c r="I21" s="162" t="e">
        <f>'podání kultura 2016'!#REF!</f>
        <v>#REF!</v>
      </c>
      <c r="J21" s="73"/>
      <c r="K21" s="56"/>
    </row>
    <row r="22" spans="1:11" s="11" customFormat="1" ht="25.5" x14ac:dyDescent="0.2">
      <c r="A22" s="100" t="str">
        <f>'podání kultura 2016'!A120</f>
        <v>115.</v>
      </c>
      <c r="B22" s="128" t="str">
        <f>'podání kultura 2016'!B120</f>
        <v>Dům dětí a mládeže Teplická 344/38, Děčín IV., příspěvková organizace</v>
      </c>
      <c r="C22" s="128" t="str">
        <f>'podání kultura 2016'!C120</f>
        <v>Dívka roku 2016</v>
      </c>
      <c r="D22" s="116">
        <f>'podání kultura 2016'!D120</f>
        <v>0</v>
      </c>
      <c r="E22" s="200"/>
      <c r="F22" s="193">
        <f>'podání kultura 2016'!E120</f>
        <v>58100</v>
      </c>
      <c r="G22" s="172" t="e">
        <f>'podání kultura 2016'!#REF!</f>
        <v>#REF!</v>
      </c>
      <c r="H22" s="162" t="e">
        <f>'podání kultura 2016'!#REF!</f>
        <v>#REF!</v>
      </c>
      <c r="I22" s="162" t="e">
        <f>'podání kultura 2016'!#REF!</f>
        <v>#REF!</v>
      </c>
      <c r="J22" s="73"/>
      <c r="K22" s="56"/>
    </row>
    <row r="23" spans="1:11" s="11" customFormat="1" ht="25.5" x14ac:dyDescent="0.2">
      <c r="A23" s="100" t="str">
        <f>'podání kultura 2016'!A122</f>
        <v>117.</v>
      </c>
      <c r="B23" s="128" t="str">
        <f>'podání kultura 2016'!B122</f>
        <v>Dům dětí a mládeže Teplická 344/38, Děčín IV., příspěvková organizace</v>
      </c>
      <c r="C23" s="128" t="str">
        <f>'podání kultura 2016'!C122</f>
        <v>Barvy umění 2016</v>
      </c>
      <c r="D23" s="116">
        <f>'podání kultura 2016'!D122</f>
        <v>0</v>
      </c>
      <c r="E23" s="200"/>
      <c r="F23" s="193">
        <f>'podání kultura 2016'!E122</f>
        <v>66500</v>
      </c>
      <c r="G23" s="172" t="e">
        <f>'podání kultura 2016'!#REF!</f>
        <v>#REF!</v>
      </c>
      <c r="H23" s="162" t="e">
        <f>'podání kultura 2016'!#REF!</f>
        <v>#REF!</v>
      </c>
      <c r="I23" s="162" t="e">
        <f>'podání kultura 2016'!#REF!</f>
        <v>#REF!</v>
      </c>
      <c r="J23" s="73"/>
      <c r="K23" s="56"/>
    </row>
    <row r="24" spans="1:11" s="11" customFormat="1" x14ac:dyDescent="0.2">
      <c r="A24" s="100" t="str">
        <f>'podání kultura 2016'!A132</f>
        <v>127.</v>
      </c>
      <c r="B24" s="128" t="str">
        <f>'podání kultura 2016'!B132</f>
        <v>Město Mikulášovice</v>
      </c>
      <c r="C24" s="128" t="str">
        <f>'podání kultura 2016'!C132</f>
        <v>Mikulášovice-město s mečem ve znaku 1916-2016</v>
      </c>
      <c r="D24" s="116">
        <f>'podání kultura 2016'!D132</f>
        <v>0</v>
      </c>
      <c r="E24" s="200"/>
      <c r="F24" s="166">
        <f>'podání kultura 2016'!E132</f>
        <v>338000</v>
      </c>
      <c r="G24" s="172" t="e">
        <f>'podání kultura 2016'!#REF!</f>
        <v>#REF!</v>
      </c>
      <c r="H24" s="162" t="e">
        <f>'podání kultura 2016'!#REF!</f>
        <v>#REF!</v>
      </c>
      <c r="I24" s="162" t="e">
        <f>'podání kultura 2016'!#REF!</f>
        <v>#REF!</v>
      </c>
      <c r="J24" s="73"/>
      <c r="K24" s="56"/>
    </row>
    <row r="25" spans="1:11" s="11" customFormat="1" x14ac:dyDescent="0.2">
      <c r="A25" s="100" t="str">
        <f>'podání kultura 2016'!A135</f>
        <v>130.</v>
      </c>
      <c r="B25" s="128" t="str">
        <f>'podání kultura 2016'!B135</f>
        <v>Kruh přátel muzea Varnsdorf - zájmový spolek</v>
      </c>
      <c r="C25" s="128" t="str">
        <f>'podání kultura 2016'!C135</f>
        <v>MANDAVA 2016</v>
      </c>
      <c r="D25" s="116">
        <f>'podání kultura 2016'!D135</f>
        <v>0</v>
      </c>
      <c r="E25" s="200"/>
      <c r="F25" s="166">
        <f>'podání kultura 2016'!E135</f>
        <v>42000</v>
      </c>
      <c r="G25" s="172" t="e">
        <f>'podání kultura 2016'!#REF!</f>
        <v>#REF!</v>
      </c>
      <c r="H25" s="162" t="e">
        <f>'podání kultura 2016'!#REF!</f>
        <v>#REF!</v>
      </c>
      <c r="I25" s="162" t="e">
        <f>'podání kultura 2016'!#REF!</f>
        <v>#REF!</v>
      </c>
      <c r="J25" s="73"/>
      <c r="K25" s="56"/>
    </row>
    <row r="26" spans="1:11" s="11" customFormat="1" x14ac:dyDescent="0.2">
      <c r="A26" s="100" t="str">
        <f>'podání kultura 2016'!A142</f>
        <v>137.</v>
      </c>
      <c r="B26" s="128" t="str">
        <f>'podání kultura 2016'!B142</f>
        <v>Město Benešov nad Ploučnicí</v>
      </c>
      <c r="C26" s="128" t="str">
        <f>'podání kultura 2016'!C142</f>
        <v>Benešovský slunovrat 2016</v>
      </c>
      <c r="D26" s="116">
        <f>'podání kultura 2016'!D142</f>
        <v>0</v>
      </c>
      <c r="E26" s="200"/>
      <c r="F26" s="166">
        <f>'podání kultura 2016'!E142</f>
        <v>100000</v>
      </c>
      <c r="G26" s="172" t="e">
        <f>'podání kultura 2016'!#REF!</f>
        <v>#REF!</v>
      </c>
      <c r="H26" s="162" t="e">
        <f>'podání kultura 2016'!#REF!</f>
        <v>#REF!</v>
      </c>
      <c r="I26" s="162" t="e">
        <f>'podání kultura 2016'!#REF!</f>
        <v>#REF!</v>
      </c>
      <c r="J26" s="73"/>
      <c r="K26" s="56"/>
    </row>
    <row r="27" spans="1:11" s="11" customFormat="1" x14ac:dyDescent="0.2">
      <c r="A27" s="100" t="str">
        <f>'podání kultura 2016'!A146</f>
        <v>141.</v>
      </c>
      <c r="B27" s="128" t="str">
        <f>'podání kultura 2016'!B146</f>
        <v>Město Benešov nad Ploučnicí</v>
      </c>
      <c r="C27" s="128" t="str">
        <f>'podání kultura 2016'!C146</f>
        <v>Mariánská pouť 2016</v>
      </c>
      <c r="D27" s="116">
        <f>'podání kultura 2016'!D146</f>
        <v>70000</v>
      </c>
      <c r="E27" s="200">
        <v>70000</v>
      </c>
      <c r="F27" s="166">
        <f>'podání kultura 2016'!E146</f>
        <v>70000</v>
      </c>
      <c r="G27" s="172" t="e">
        <f>'podání kultura 2016'!#REF!</f>
        <v>#REF!</v>
      </c>
      <c r="H27" s="162" t="e">
        <f>'podání kultura 2016'!#REF!</f>
        <v>#REF!</v>
      </c>
      <c r="I27" s="162" t="e">
        <f>'podání kultura 2016'!#REF!</f>
        <v>#REF!</v>
      </c>
      <c r="J27" s="73"/>
      <c r="K27" s="56"/>
    </row>
    <row r="28" spans="1:11" s="11" customFormat="1" x14ac:dyDescent="0.2">
      <c r="A28" s="100" t="str">
        <f>'podání kultura 2016'!A163</f>
        <v>158.</v>
      </c>
      <c r="B28" s="128" t="str">
        <f>'podání kultura 2016'!B163</f>
        <v>Sdružení Tadeáše Haenkeho, o.s. (dále jen STH)</v>
      </c>
      <c r="C28" s="128" t="str">
        <f>'podání kultura 2016'!C163</f>
        <v>CHŘIBSKÉ KULTURNÍ LÉTO 2016</v>
      </c>
      <c r="D28" s="116">
        <f>'podání kultura 2016'!D163</f>
        <v>50000</v>
      </c>
      <c r="E28" s="200">
        <v>50000</v>
      </c>
      <c r="F28" s="166">
        <f>'podání kultura 2016'!E163</f>
        <v>150000</v>
      </c>
      <c r="G28" s="172" t="e">
        <f>'podání kultura 2016'!#REF!</f>
        <v>#REF!</v>
      </c>
      <c r="H28" s="162" t="e">
        <f>'podání kultura 2016'!#REF!</f>
        <v>#REF!</v>
      </c>
      <c r="I28" s="162" t="e">
        <f>'podání kultura 2016'!#REF!</f>
        <v>#REF!</v>
      </c>
      <c r="J28" s="73"/>
      <c r="K28" s="56"/>
    </row>
    <row r="29" spans="1:11" s="11" customFormat="1" ht="25.5" x14ac:dyDescent="0.2">
      <c r="A29" s="100" t="str">
        <f>'podání kultura 2016'!A166</f>
        <v>161.</v>
      </c>
      <c r="B29" s="128" t="str">
        <f>'podání kultura 2016'!B166</f>
        <v>Český svaz včelařů, z.s., základní organizace Děčín</v>
      </c>
      <c r="C29" s="128" t="str">
        <f>'podání kultura 2016'!C166</f>
        <v>Slavnosti medu</v>
      </c>
      <c r="D29" s="116">
        <f>'podání kultura 2016'!D166</f>
        <v>0</v>
      </c>
      <c r="E29" s="179"/>
      <c r="F29" s="193">
        <f>'podání kultura 2016'!E166</f>
        <v>44000</v>
      </c>
      <c r="G29" s="172" t="e">
        <f>'podání kultura 2016'!#REF!</f>
        <v>#REF!</v>
      </c>
      <c r="H29" s="162" t="e">
        <f>'podání kultura 2016'!#REF!</f>
        <v>#REF!</v>
      </c>
      <c r="I29" s="162" t="e">
        <f>'podání kultura 2016'!#REF!</f>
        <v>#REF!</v>
      </c>
      <c r="J29" s="73"/>
      <c r="K29" s="56"/>
    </row>
    <row r="30" spans="1:11" s="11" customFormat="1" x14ac:dyDescent="0.2">
      <c r="A30" s="100" t="str">
        <f>'podání kultura 2016'!A174</f>
        <v>169.</v>
      </c>
      <c r="B30" s="128" t="str">
        <f>'podání kultura 2016'!B174</f>
        <v>Michal Müller</v>
      </c>
      <c r="C30" s="128" t="str">
        <f>'podání kultura 2016'!C174</f>
        <v>Lidová hudba zdejšího kraje</v>
      </c>
      <c r="D30" s="116">
        <f>'podání kultura 2016'!D174</f>
        <v>0</v>
      </c>
      <c r="E30" s="179"/>
      <c r="F30" s="166">
        <f>'podání kultura 2016'!E174</f>
        <v>136500</v>
      </c>
      <c r="G30" s="172" t="e">
        <f>'podání kultura 2016'!#REF!</f>
        <v>#REF!</v>
      </c>
      <c r="H30" s="162" t="e">
        <f>'podání kultura 2016'!#REF!</f>
        <v>#REF!</v>
      </c>
      <c r="I30" s="162" t="e">
        <f>'podání kultura 2016'!#REF!</f>
        <v>#REF!</v>
      </c>
      <c r="J30" s="73"/>
      <c r="K30" s="56"/>
    </row>
    <row r="31" spans="1:11" x14ac:dyDescent="0.2">
      <c r="B31" s="40"/>
      <c r="C31" s="40"/>
      <c r="D31"/>
      <c r="E31" s="125">
        <f>SUM(E5:E30)</f>
        <v>388000</v>
      </c>
      <c r="F31" s="191">
        <f>SUM(F5:F30)</f>
        <v>2727360</v>
      </c>
      <c r="G31" s="104" t="e">
        <f>SUM(G5:G30)</f>
        <v>#REF!</v>
      </c>
      <c r="H31" s="104" t="e">
        <f>SUM(H5:H30)</f>
        <v>#REF!</v>
      </c>
      <c r="I31" s="104" t="e">
        <f>SUM(I5:I30)</f>
        <v>#REF!</v>
      </c>
    </row>
    <row r="32" spans="1:11" x14ac:dyDescent="0.2">
      <c r="B32" s="69"/>
      <c r="C32" s="2"/>
      <c r="D32"/>
      <c r="E32" s="28"/>
    </row>
    <row r="33" spans="2:5" x14ac:dyDescent="0.2">
      <c r="B33" s="69"/>
      <c r="C33" s="2"/>
      <c r="D33"/>
      <c r="E33"/>
    </row>
    <row r="34" spans="2:5" x14ac:dyDescent="0.2">
      <c r="B34" s="69"/>
      <c r="C34" s="2"/>
      <c r="D34"/>
      <c r="E34"/>
    </row>
    <row r="35" spans="2:5" x14ac:dyDescent="0.2">
      <c r="B35" s="123"/>
      <c r="C35" s="92"/>
    </row>
    <row r="36" spans="2:5" x14ac:dyDescent="0.2">
      <c r="C36" s="42"/>
    </row>
    <row r="37" spans="2:5" x14ac:dyDescent="0.2">
      <c r="C37" s="42"/>
    </row>
  </sheetData>
  <phoneticPr fontId="6" type="noConversion"/>
  <pageMargins left="0.15748031496062992" right="0.15748031496062992" top="0.15748031496062992" bottom="0.19685039370078741" header="0.15748031496062992" footer="0.15748031496062992"/>
  <pageSetup paperSize="9" scale="90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3"/>
  </sheetPr>
  <dimension ref="A1:M104"/>
  <sheetViews>
    <sheetView zoomScale="110" zoomScaleNormal="110" workbookViewId="0">
      <selection activeCell="H18" sqref="H18"/>
    </sheetView>
  </sheetViews>
  <sheetFormatPr defaultRowHeight="12.75" x14ac:dyDescent="0.2"/>
  <cols>
    <col min="1" max="1" width="4.42578125" customWidth="1"/>
    <col min="2" max="2" width="30.5703125" customWidth="1"/>
    <col min="3" max="3" width="44.5703125" customWidth="1"/>
    <col min="4" max="4" width="11.85546875" customWidth="1"/>
    <col min="5" max="5" width="12.42578125" customWidth="1"/>
    <col min="6" max="6" width="10.7109375" customWidth="1"/>
    <col min="7" max="7" width="12" customWidth="1"/>
    <col min="8" max="8" width="13.5703125" customWidth="1"/>
    <col min="9" max="9" width="8.85546875" customWidth="1"/>
  </cols>
  <sheetData>
    <row r="1" spans="1:13" ht="38.25" x14ac:dyDescent="0.2">
      <c r="B1" s="82" t="s">
        <v>525</v>
      </c>
      <c r="C1" s="211" t="str">
        <f>DC!$C$1</f>
        <v>Bod 11.4 příloha č. 1</v>
      </c>
      <c r="D1" s="33"/>
      <c r="E1" s="210"/>
      <c r="F1" s="1"/>
      <c r="G1" s="1"/>
      <c r="H1" s="1"/>
      <c r="I1" s="1"/>
      <c r="J1" s="77"/>
      <c r="K1" s="78"/>
    </row>
    <row r="2" spans="1:13" x14ac:dyDescent="0.2">
      <c r="B2" s="33"/>
      <c r="C2" s="33"/>
      <c r="D2" s="33"/>
      <c r="E2" s="7" t="s">
        <v>5</v>
      </c>
      <c r="G2" s="7" t="s">
        <v>15</v>
      </c>
      <c r="H2" s="9"/>
      <c r="I2" s="1"/>
      <c r="J2" s="77"/>
      <c r="K2" s="70"/>
    </row>
    <row r="3" spans="1:13" s="16" customFormat="1" x14ac:dyDescent="0.2">
      <c r="B3" s="34" t="s">
        <v>0</v>
      </c>
      <c r="C3" s="44" t="s">
        <v>1</v>
      </c>
      <c r="D3" s="206" t="s">
        <v>2</v>
      </c>
      <c r="E3" s="8" t="s">
        <v>2</v>
      </c>
      <c r="F3" s="4" t="s">
        <v>3</v>
      </c>
      <c r="G3" s="4" t="s">
        <v>18</v>
      </c>
      <c r="H3" s="80" t="s">
        <v>4</v>
      </c>
      <c r="I3" s="79"/>
      <c r="J3" s="70"/>
    </row>
    <row r="4" spans="1:13" s="25" customFormat="1" x14ac:dyDescent="0.2">
      <c r="A4" s="54" t="str">
        <f>'podání kultura 2016'!A10</f>
        <v>5.</v>
      </c>
      <c r="B4" s="141" t="str">
        <f>'podání kultura 2016'!B10</f>
        <v>Vrchlického divadlo</v>
      </c>
      <c r="C4" s="142" t="str">
        <f>'podání kultura 2016'!C10</f>
        <v>LOUNSKÉ DIVADLENÍ 2016</v>
      </c>
      <c r="D4" s="207">
        <v>50000</v>
      </c>
      <c r="E4" s="161">
        <f>'podání kultura 2016'!E10</f>
        <v>50000</v>
      </c>
      <c r="F4" s="161" t="e">
        <f>'podání kultura 2016'!#REF!</f>
        <v>#REF!</v>
      </c>
      <c r="G4" s="161" t="e">
        <f>'podání kultura 2016'!#REF!</f>
        <v>#REF!</v>
      </c>
      <c r="H4" s="161" t="e">
        <f>'podání kultura 2016'!#REF!</f>
        <v>#REF!</v>
      </c>
      <c r="I4" s="24"/>
      <c r="J4" s="45"/>
    </row>
    <row r="5" spans="1:13" s="25" customFormat="1" ht="25.5" x14ac:dyDescent="0.2">
      <c r="A5" s="54" t="str">
        <f>'podání kultura 2016'!A28</f>
        <v>23.</v>
      </c>
      <c r="B5" s="129" t="str">
        <f>'podání kultura 2016'!B28</f>
        <v>Kulturní středisko města Ústí nad Labem</v>
      </c>
      <c r="C5" s="128" t="str">
        <f>'podání kultura 2016'!C28</f>
        <v>Střekovská kamera 2016 49. ročník</v>
      </c>
      <c r="D5" s="208">
        <v>50000</v>
      </c>
      <c r="E5" s="162">
        <f>'podání kultura 2016'!E28</f>
        <v>50000</v>
      </c>
      <c r="F5" s="162" t="e">
        <f>'podání kultura 2016'!#REF!</f>
        <v>#REF!</v>
      </c>
      <c r="G5" s="162" t="e">
        <f>'podání kultura 2016'!#REF!</f>
        <v>#REF!</v>
      </c>
      <c r="H5" s="213" t="e">
        <f>'podání kultura 2016'!#REF!</f>
        <v>#REF!</v>
      </c>
      <c r="I5" s="24"/>
      <c r="J5" s="46"/>
    </row>
    <row r="6" spans="1:13" s="25" customFormat="1" x14ac:dyDescent="0.2">
      <c r="A6" s="54" t="str">
        <f>'podání kultura 2016'!A48</f>
        <v>43.</v>
      </c>
      <c r="B6" s="129" t="str">
        <f>'podání kultura 2016'!B48</f>
        <v>Spolek Odevšad</v>
      </c>
      <c r="C6" s="128" t="str">
        <f>'podání kultura 2016'!C48</f>
        <v>PřeMostění - krajské postupové přehlídky</v>
      </c>
      <c r="D6" s="208">
        <v>67000</v>
      </c>
      <c r="E6" s="162">
        <f>'podání kultura 2016'!E48</f>
        <v>67000</v>
      </c>
      <c r="F6" s="162" t="e">
        <f>'podání kultura 2016'!#REF!</f>
        <v>#REF!</v>
      </c>
      <c r="G6" s="162" t="e">
        <f>'podání kultura 2016'!#REF!</f>
        <v>#REF!</v>
      </c>
      <c r="H6" s="213" t="e">
        <f>'podání kultura 2016'!#REF!</f>
        <v>#REF!</v>
      </c>
      <c r="J6" s="46"/>
      <c r="K6" s="15"/>
    </row>
    <row r="7" spans="1:13" s="25" customFormat="1" ht="38.25" x14ac:dyDescent="0.2">
      <c r="A7" s="54" t="str">
        <f>'podání kultura 2016'!A64</f>
        <v>59.</v>
      </c>
      <c r="B7" s="129" t="str">
        <f>'podání kultura 2016'!B64</f>
        <v>Svaz českých divadelních ochotníků, oblastní organizace České středohoří</v>
      </c>
      <c r="C7" s="128" t="str">
        <f>'podání kultura 2016'!C64</f>
        <v>Děčínská brána 2016 - oblastní postupová přehlídka amatérského divadla</v>
      </c>
      <c r="D7" s="208">
        <v>60000</v>
      </c>
      <c r="E7" s="162">
        <f>'podání kultura 2016'!E64</f>
        <v>60000</v>
      </c>
      <c r="F7" s="162" t="e">
        <f>'podání kultura 2016'!#REF!</f>
        <v>#REF!</v>
      </c>
      <c r="G7" s="162" t="e">
        <f>'podání kultura 2016'!#REF!</f>
        <v>#REF!</v>
      </c>
      <c r="H7" s="213" t="e">
        <f>'podání kultura 2016'!#REF!</f>
        <v>#REF!</v>
      </c>
      <c r="J7" s="46"/>
      <c r="K7" s="15"/>
    </row>
    <row r="8" spans="1:13" s="25" customFormat="1" x14ac:dyDescent="0.2">
      <c r="A8" s="54" t="str">
        <f>'podání kultura 2016'!A101</f>
        <v>96.</v>
      </c>
      <c r="B8" s="129" t="str">
        <f>'podání kultura 2016'!B101</f>
        <v>S-hle-dávání</v>
      </c>
      <c r="C8" s="128" t="str">
        <f>'podání kultura 2016'!C101</f>
        <v>Tanec, tanec ...2016</v>
      </c>
      <c r="D8" s="209">
        <v>55000</v>
      </c>
      <c r="E8" s="162">
        <f>'podání kultura 2016'!E101</f>
        <v>55000</v>
      </c>
      <c r="F8" s="162" t="e">
        <f>'podání kultura 2016'!#REF!</f>
        <v>#REF!</v>
      </c>
      <c r="G8" s="162" t="e">
        <f>'podání kultura 2016'!#REF!</f>
        <v>#REF!</v>
      </c>
      <c r="H8" s="213" t="e">
        <f>'podání kultura 2016'!#REF!</f>
        <v>#REF!</v>
      </c>
      <c r="J8" s="46"/>
    </row>
    <row r="9" spans="1:13" s="23" customFormat="1" x14ac:dyDescent="0.2">
      <c r="D9" s="212">
        <f>SUM(D4:D8)</f>
        <v>282000</v>
      </c>
      <c r="E9" s="124">
        <f>SUM(E4:E8)</f>
        <v>282000</v>
      </c>
      <c r="F9" s="124" t="e">
        <f>SUM(F4:F8)</f>
        <v>#REF!</v>
      </c>
      <c r="G9" s="124" t="e">
        <f>SUM(G4:G8)</f>
        <v>#REF!</v>
      </c>
      <c r="H9" s="124" t="e">
        <f>SUM(H4:H8)</f>
        <v>#REF!</v>
      </c>
      <c r="I9" s="24"/>
      <c r="J9" s="46"/>
      <c r="K9" s="15"/>
    </row>
    <row r="10" spans="1:13" s="23" customFormat="1" x14ac:dyDescent="0.2">
      <c r="D10" s="85"/>
      <c r="I10" s="24"/>
      <c r="J10" s="46"/>
      <c r="K10" s="15"/>
    </row>
    <row r="11" spans="1:13" s="6" customFormat="1" x14ac:dyDescent="0.2">
      <c r="I11" s="22"/>
      <c r="J11" s="30"/>
    </row>
    <row r="12" spans="1:13" s="11" customFormat="1" x14ac:dyDescent="0.2">
      <c r="A12" s="26"/>
      <c r="B12" s="53"/>
      <c r="C12" s="41"/>
      <c r="D12" s="41"/>
      <c r="E12" s="48"/>
      <c r="F12" s="6"/>
      <c r="G12" s="6"/>
      <c r="H12" s="6"/>
      <c r="I12" s="29"/>
      <c r="J12" s="30"/>
      <c r="K12" s="14"/>
      <c r="L12" s="14"/>
      <c r="M12" s="14"/>
    </row>
    <row r="13" spans="1:13" s="6" customFormat="1" x14ac:dyDescent="0.2">
      <c r="J13" s="31"/>
      <c r="K13" s="32"/>
      <c r="L13" s="32"/>
    </row>
    <row r="14" spans="1:13" s="6" customFormat="1" x14ac:dyDescent="0.2">
      <c r="B14" s="69"/>
      <c r="C14" s="69"/>
      <c r="D14" s="23"/>
      <c r="F14" s="83"/>
      <c r="J14" s="31"/>
      <c r="K14" s="32"/>
      <c r="L14" s="32"/>
    </row>
    <row r="15" spans="1:13" s="11" customFormat="1" x14ac:dyDescent="0.2">
      <c r="B15" s="69"/>
      <c r="D15" s="21"/>
      <c r="E15" s="49"/>
      <c r="F15"/>
      <c r="J15" s="31"/>
      <c r="K15" s="32"/>
      <c r="L15" s="32"/>
    </row>
    <row r="16" spans="1:13" s="6" customFormat="1" x14ac:dyDescent="0.2">
      <c r="B16" s="69"/>
      <c r="C16" s="69"/>
      <c r="D16" s="203"/>
      <c r="E16" s="50"/>
      <c r="F16"/>
      <c r="J16" s="31"/>
      <c r="K16" s="32"/>
      <c r="L16" s="32"/>
    </row>
    <row r="17" spans="2:12" s="11" customFormat="1" x14ac:dyDescent="0.2">
      <c r="B17" s="204"/>
      <c r="C17" s="69"/>
      <c r="D17" s="205"/>
      <c r="E17" s="51"/>
      <c r="L17" s="14"/>
    </row>
    <row r="18" spans="2:12" s="6" customFormat="1" x14ac:dyDescent="0.2">
      <c r="B18" s="204"/>
      <c r="C18" s="69"/>
      <c r="D18" s="43"/>
      <c r="E18" s="52"/>
      <c r="L18" s="14"/>
    </row>
    <row r="19" spans="2:12" x14ac:dyDescent="0.2">
      <c r="B19" s="43"/>
      <c r="C19" s="43"/>
      <c r="D19" s="43"/>
    </row>
    <row r="20" spans="2:12" x14ac:dyDescent="0.2">
      <c r="B20" s="43"/>
      <c r="C20" s="43"/>
      <c r="D20" s="43"/>
    </row>
    <row r="21" spans="2:12" x14ac:dyDescent="0.2">
      <c r="B21" s="43"/>
      <c r="C21" s="43"/>
      <c r="D21" s="43"/>
    </row>
    <row r="24" spans="2:12" x14ac:dyDescent="0.2">
      <c r="B24" s="101"/>
      <c r="C24" s="101"/>
      <c r="D24" s="102"/>
      <c r="E24" s="102"/>
      <c r="F24" s="103"/>
      <c r="G24" s="103"/>
      <c r="H24" s="77"/>
    </row>
    <row r="25" spans="2:12" x14ac:dyDescent="0.2">
      <c r="B25" s="77"/>
      <c r="C25" s="77"/>
      <c r="D25" s="77"/>
      <c r="E25" s="77"/>
      <c r="F25" s="77"/>
      <c r="G25" s="77"/>
      <c r="H25" s="77"/>
    </row>
    <row r="26" spans="2:12" x14ac:dyDescent="0.2">
      <c r="B26" s="77"/>
      <c r="C26" s="77"/>
      <c r="D26" s="77"/>
      <c r="E26" s="77"/>
      <c r="F26" s="77"/>
      <c r="G26" s="77"/>
      <c r="H26" s="77"/>
    </row>
    <row r="27" spans="2:12" x14ac:dyDescent="0.2">
      <c r="B27" s="77"/>
      <c r="C27" s="77"/>
      <c r="D27" s="77"/>
      <c r="E27" s="77"/>
      <c r="F27" s="77"/>
      <c r="G27" s="77"/>
      <c r="H27" s="77"/>
    </row>
    <row r="28" spans="2:12" x14ac:dyDescent="0.2">
      <c r="B28" s="77"/>
      <c r="C28" s="77"/>
      <c r="D28" s="77"/>
      <c r="E28" s="77"/>
      <c r="F28" s="77"/>
      <c r="G28" s="77"/>
      <c r="H28" s="77"/>
    </row>
    <row r="29" spans="2:12" x14ac:dyDescent="0.2">
      <c r="B29" s="77"/>
      <c r="C29" s="77"/>
      <c r="D29" s="77"/>
      <c r="E29" s="77"/>
      <c r="F29" s="77"/>
      <c r="G29" s="77"/>
      <c r="H29" s="77"/>
    </row>
    <row r="30" spans="2:12" x14ac:dyDescent="0.2">
      <c r="B30" s="77"/>
      <c r="C30" s="77"/>
      <c r="D30" s="77"/>
      <c r="E30" s="77"/>
      <c r="F30" s="77"/>
      <c r="G30" s="77"/>
      <c r="H30" s="77"/>
    </row>
    <row r="31" spans="2:12" x14ac:dyDescent="0.2">
      <c r="B31" s="77"/>
      <c r="C31" s="77"/>
      <c r="D31" s="77"/>
      <c r="E31" s="77"/>
      <c r="F31" s="77"/>
      <c r="G31" s="77"/>
      <c r="H31" s="77"/>
    </row>
    <row r="32" spans="2:12" x14ac:dyDescent="0.2">
      <c r="B32" s="77"/>
      <c r="C32" s="77"/>
      <c r="D32" s="77"/>
      <c r="E32" s="77"/>
      <c r="F32" s="77"/>
      <c r="G32" s="77"/>
      <c r="H32" s="77"/>
    </row>
    <row r="33" spans="2:8" x14ac:dyDescent="0.2">
      <c r="B33" s="77"/>
      <c r="C33" s="77"/>
      <c r="D33" s="77"/>
      <c r="E33" s="77"/>
      <c r="F33" s="77"/>
      <c r="G33" s="77"/>
      <c r="H33" s="77"/>
    </row>
    <row r="34" spans="2:8" x14ac:dyDescent="0.2">
      <c r="B34" s="77"/>
      <c r="C34" s="77"/>
      <c r="D34" s="77"/>
      <c r="E34" s="77"/>
      <c r="F34" s="77"/>
      <c r="G34" s="77"/>
      <c r="H34" s="77"/>
    </row>
    <row r="35" spans="2:8" x14ac:dyDescent="0.2">
      <c r="B35" s="77"/>
      <c r="C35" s="77"/>
      <c r="D35" s="77"/>
      <c r="E35" s="77"/>
      <c r="F35" s="77"/>
      <c r="G35" s="77"/>
      <c r="H35" s="77"/>
    </row>
    <row r="36" spans="2:8" x14ac:dyDescent="0.2">
      <c r="B36" s="77"/>
      <c r="C36" s="77"/>
      <c r="D36" s="77"/>
      <c r="E36" s="77"/>
      <c r="F36" s="77"/>
      <c r="G36" s="77"/>
      <c r="H36" s="77"/>
    </row>
    <row r="37" spans="2:8" x14ac:dyDescent="0.2">
      <c r="B37" s="77"/>
      <c r="C37" s="77"/>
      <c r="D37" s="77"/>
      <c r="E37" s="77"/>
      <c r="F37" s="77"/>
      <c r="G37" s="77"/>
      <c r="H37" s="77"/>
    </row>
    <row r="38" spans="2:8" x14ac:dyDescent="0.2">
      <c r="B38" s="77"/>
      <c r="C38" s="77"/>
      <c r="D38" s="77"/>
      <c r="E38" s="77"/>
      <c r="F38" s="77"/>
      <c r="G38" s="77"/>
      <c r="H38" s="77"/>
    </row>
    <row r="39" spans="2:8" x14ac:dyDescent="0.2">
      <c r="B39" s="77"/>
      <c r="C39" s="77"/>
      <c r="D39" s="77"/>
      <c r="E39" s="77"/>
      <c r="F39" s="77"/>
      <c r="G39" s="77"/>
      <c r="H39" s="77"/>
    </row>
    <row r="40" spans="2:8" x14ac:dyDescent="0.2">
      <c r="B40" s="77"/>
      <c r="C40" s="77"/>
      <c r="D40" s="77"/>
      <c r="E40" s="77"/>
      <c r="F40" s="77"/>
      <c r="G40" s="77"/>
      <c r="H40" s="77"/>
    </row>
    <row r="41" spans="2:8" x14ac:dyDescent="0.2">
      <c r="B41" s="77"/>
      <c r="C41" s="77"/>
      <c r="D41" s="77"/>
    </row>
    <row r="42" spans="2:8" x14ac:dyDescent="0.2">
      <c r="B42" s="77"/>
      <c r="C42" s="77"/>
      <c r="D42" s="77"/>
    </row>
    <row r="43" spans="2:8" x14ac:dyDescent="0.2">
      <c r="B43" s="77"/>
      <c r="C43" s="77"/>
      <c r="D43" s="77"/>
    </row>
    <row r="44" spans="2:8" x14ac:dyDescent="0.2">
      <c r="B44" s="77"/>
      <c r="C44" s="77"/>
      <c r="D44" s="77"/>
    </row>
    <row r="45" spans="2:8" x14ac:dyDescent="0.2">
      <c r="B45" s="77"/>
      <c r="C45" s="77"/>
      <c r="D45" s="77"/>
    </row>
    <row r="46" spans="2:8" x14ac:dyDescent="0.2">
      <c r="B46" s="77"/>
      <c r="C46" s="77"/>
      <c r="D46" s="77"/>
    </row>
    <row r="47" spans="2:8" x14ac:dyDescent="0.2">
      <c r="B47" s="77"/>
      <c r="C47" s="77"/>
      <c r="D47" s="77"/>
    </row>
    <row r="48" spans="2:8" x14ac:dyDescent="0.2">
      <c r="B48" s="77"/>
      <c r="C48" s="77"/>
      <c r="D48" s="77"/>
    </row>
    <row r="49" spans="2:4" x14ac:dyDescent="0.2">
      <c r="B49" s="77"/>
      <c r="C49" s="77"/>
      <c r="D49" s="77"/>
    </row>
    <row r="50" spans="2:4" x14ac:dyDescent="0.2">
      <c r="B50" s="77"/>
      <c r="C50" s="77"/>
      <c r="D50" s="77"/>
    </row>
    <row r="51" spans="2:4" x14ac:dyDescent="0.2">
      <c r="B51" s="77"/>
      <c r="C51" s="77"/>
      <c r="D51" s="77"/>
    </row>
    <row r="52" spans="2:4" x14ac:dyDescent="0.2">
      <c r="B52" s="77"/>
      <c r="C52" s="77"/>
      <c r="D52" s="77"/>
    </row>
    <row r="53" spans="2:4" x14ac:dyDescent="0.2">
      <c r="B53" s="77"/>
      <c r="C53" s="77"/>
      <c r="D53" s="77"/>
    </row>
    <row r="54" spans="2:4" x14ac:dyDescent="0.2">
      <c r="B54" s="77"/>
      <c r="C54" s="77"/>
      <c r="D54" s="77"/>
    </row>
    <row r="55" spans="2:4" x14ac:dyDescent="0.2">
      <c r="B55" s="77"/>
      <c r="C55" s="77"/>
      <c r="D55" s="77"/>
    </row>
    <row r="56" spans="2:4" x14ac:dyDescent="0.2">
      <c r="B56" s="77"/>
      <c r="C56" s="77"/>
      <c r="D56" s="77"/>
    </row>
    <row r="57" spans="2:4" x14ac:dyDescent="0.2">
      <c r="B57" s="77"/>
      <c r="C57" s="77"/>
      <c r="D57" s="77"/>
    </row>
    <row r="58" spans="2:4" x14ac:dyDescent="0.2">
      <c r="B58" s="77"/>
      <c r="C58" s="77"/>
      <c r="D58" s="77"/>
    </row>
    <row r="59" spans="2:4" x14ac:dyDescent="0.2">
      <c r="B59" s="77"/>
      <c r="C59" s="77"/>
      <c r="D59" s="77"/>
    </row>
    <row r="60" spans="2:4" x14ac:dyDescent="0.2">
      <c r="B60" s="77"/>
      <c r="C60" s="77"/>
      <c r="D60" s="77"/>
    </row>
    <row r="61" spans="2:4" x14ac:dyDescent="0.2">
      <c r="B61" s="77"/>
      <c r="C61" s="77"/>
      <c r="D61" s="77"/>
    </row>
    <row r="62" spans="2:4" x14ac:dyDescent="0.2">
      <c r="B62" s="77"/>
      <c r="C62" s="77"/>
      <c r="D62" s="77"/>
    </row>
    <row r="63" spans="2:4" x14ac:dyDescent="0.2">
      <c r="B63" s="77"/>
      <c r="C63" s="77"/>
      <c r="D63" s="77"/>
    </row>
    <row r="64" spans="2:4" x14ac:dyDescent="0.2">
      <c r="B64" s="77"/>
      <c r="C64" s="77"/>
      <c r="D64" s="77"/>
    </row>
    <row r="65" spans="2:4" x14ac:dyDescent="0.2">
      <c r="B65" s="77"/>
      <c r="C65" s="77"/>
      <c r="D65" s="77"/>
    </row>
    <row r="66" spans="2:4" x14ac:dyDescent="0.2">
      <c r="B66" s="77"/>
      <c r="C66" s="77"/>
      <c r="D66" s="77"/>
    </row>
    <row r="67" spans="2:4" x14ac:dyDescent="0.2">
      <c r="B67" s="77"/>
      <c r="C67" s="77"/>
      <c r="D67" s="77"/>
    </row>
    <row r="68" spans="2:4" x14ac:dyDescent="0.2">
      <c r="B68" s="77"/>
      <c r="C68" s="77"/>
      <c r="D68" s="77"/>
    </row>
    <row r="69" spans="2:4" x14ac:dyDescent="0.2">
      <c r="B69" s="77"/>
      <c r="C69" s="77"/>
      <c r="D69" s="77"/>
    </row>
    <row r="70" spans="2:4" x14ac:dyDescent="0.2">
      <c r="B70" s="77"/>
      <c r="C70" s="77"/>
      <c r="D70" s="77"/>
    </row>
    <row r="71" spans="2:4" x14ac:dyDescent="0.2">
      <c r="B71" s="77"/>
      <c r="C71" s="77"/>
      <c r="D71" s="77"/>
    </row>
    <row r="72" spans="2:4" x14ac:dyDescent="0.2">
      <c r="B72" s="77"/>
      <c r="C72" s="77"/>
      <c r="D72" s="77"/>
    </row>
    <row r="73" spans="2:4" x14ac:dyDescent="0.2">
      <c r="B73" s="77"/>
      <c r="C73" s="77"/>
      <c r="D73" s="77"/>
    </row>
    <row r="74" spans="2:4" x14ac:dyDescent="0.2">
      <c r="B74" s="77"/>
      <c r="C74" s="77"/>
      <c r="D74" s="77"/>
    </row>
    <row r="75" spans="2:4" x14ac:dyDescent="0.2">
      <c r="B75" s="77"/>
      <c r="C75" s="77"/>
      <c r="D75" s="77"/>
    </row>
    <row r="76" spans="2:4" x14ac:dyDescent="0.2">
      <c r="B76" s="77"/>
      <c r="C76" s="77"/>
      <c r="D76" s="77"/>
    </row>
    <row r="77" spans="2:4" x14ac:dyDescent="0.2">
      <c r="B77" s="77"/>
      <c r="C77" s="77"/>
      <c r="D77" s="77"/>
    </row>
    <row r="78" spans="2:4" x14ac:dyDescent="0.2">
      <c r="B78" s="77"/>
      <c r="C78" s="77"/>
      <c r="D78" s="77"/>
    </row>
    <row r="79" spans="2:4" x14ac:dyDescent="0.2">
      <c r="B79" s="77"/>
      <c r="C79" s="77"/>
      <c r="D79" s="77"/>
    </row>
    <row r="80" spans="2:4" x14ac:dyDescent="0.2">
      <c r="B80" s="77"/>
      <c r="C80" s="77"/>
      <c r="D80" s="77"/>
    </row>
    <row r="81" spans="2:4" x14ac:dyDescent="0.2">
      <c r="B81" s="77"/>
      <c r="C81" s="77"/>
      <c r="D81" s="77"/>
    </row>
    <row r="82" spans="2:4" x14ac:dyDescent="0.2">
      <c r="B82" s="77"/>
      <c r="C82" s="77"/>
      <c r="D82" s="77"/>
    </row>
    <row r="83" spans="2:4" x14ac:dyDescent="0.2">
      <c r="B83" s="77"/>
      <c r="C83" s="77"/>
      <c r="D83" s="77"/>
    </row>
    <row r="84" spans="2:4" x14ac:dyDescent="0.2">
      <c r="B84" s="77"/>
      <c r="C84" s="77"/>
      <c r="D84" s="77"/>
    </row>
    <row r="85" spans="2:4" x14ac:dyDescent="0.2">
      <c r="B85" s="77"/>
      <c r="C85" s="77"/>
      <c r="D85" s="77"/>
    </row>
    <row r="86" spans="2:4" x14ac:dyDescent="0.2">
      <c r="B86" s="77"/>
      <c r="C86" s="77"/>
      <c r="D86" s="77"/>
    </row>
    <row r="87" spans="2:4" x14ac:dyDescent="0.2">
      <c r="B87" s="77"/>
      <c r="C87" s="77"/>
      <c r="D87" s="77"/>
    </row>
    <row r="88" spans="2:4" x14ac:dyDescent="0.2">
      <c r="B88" s="77"/>
      <c r="C88" s="77"/>
      <c r="D88" s="77"/>
    </row>
    <row r="89" spans="2:4" x14ac:dyDescent="0.2">
      <c r="B89" s="77"/>
      <c r="C89" s="77"/>
      <c r="D89" s="77"/>
    </row>
    <row r="90" spans="2:4" x14ac:dyDescent="0.2">
      <c r="B90" s="77"/>
      <c r="C90" s="77"/>
      <c r="D90" s="77"/>
    </row>
    <row r="91" spans="2:4" x14ac:dyDescent="0.2">
      <c r="B91" s="77"/>
      <c r="C91" s="77"/>
      <c r="D91" s="77"/>
    </row>
    <row r="92" spans="2:4" x14ac:dyDescent="0.2">
      <c r="B92" s="77"/>
      <c r="C92" s="77"/>
      <c r="D92" s="77"/>
    </row>
    <row r="93" spans="2:4" x14ac:dyDescent="0.2">
      <c r="B93" s="77"/>
      <c r="C93" s="77"/>
      <c r="D93" s="77"/>
    </row>
    <row r="94" spans="2:4" x14ac:dyDescent="0.2">
      <c r="B94" s="77"/>
      <c r="C94" s="77"/>
      <c r="D94" s="77"/>
    </row>
    <row r="95" spans="2:4" x14ac:dyDescent="0.2">
      <c r="B95" s="77"/>
      <c r="C95" s="77"/>
      <c r="D95" s="77"/>
    </row>
    <row r="96" spans="2:4" x14ac:dyDescent="0.2">
      <c r="B96" s="77"/>
      <c r="C96" s="77"/>
      <c r="D96" s="77"/>
    </row>
    <row r="97" spans="2:4" x14ac:dyDescent="0.2">
      <c r="B97" s="77"/>
      <c r="C97" s="77"/>
      <c r="D97" s="77"/>
    </row>
    <row r="98" spans="2:4" x14ac:dyDescent="0.2">
      <c r="B98" s="77"/>
      <c r="C98" s="77"/>
      <c r="D98" s="77"/>
    </row>
    <row r="99" spans="2:4" x14ac:dyDescent="0.2">
      <c r="B99" s="77"/>
      <c r="C99" s="77"/>
      <c r="D99" s="77"/>
    </row>
    <row r="100" spans="2:4" x14ac:dyDescent="0.2">
      <c r="B100" s="77"/>
      <c r="C100" s="77"/>
      <c r="D100" s="77"/>
    </row>
    <row r="101" spans="2:4" x14ac:dyDescent="0.2">
      <c r="B101" s="77"/>
      <c r="C101" s="77"/>
      <c r="D101" s="77"/>
    </row>
    <row r="102" spans="2:4" x14ac:dyDescent="0.2">
      <c r="B102" s="77"/>
      <c r="C102" s="77"/>
      <c r="D102" s="77"/>
    </row>
    <row r="103" spans="2:4" x14ac:dyDescent="0.2">
      <c r="B103" s="77"/>
      <c r="C103" s="77"/>
      <c r="D103" s="77"/>
    </row>
    <row r="104" spans="2:4" x14ac:dyDescent="0.2">
      <c r="B104" s="77"/>
      <c r="C104" s="77"/>
      <c r="D104" s="77"/>
    </row>
  </sheetData>
  <pageMargins left="0.28000000000000003" right="0.27559055118110237" top="0.22" bottom="0.23622047244094491" header="0.19685039370078741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podání kultura 2016</vt:lpstr>
      <vt:lpstr>UL</vt:lpstr>
      <vt:lpstr>TP</vt:lpstr>
      <vt:lpstr>MO</vt:lpstr>
      <vt:lpstr>LT</vt:lpstr>
      <vt:lpstr>LN</vt:lpstr>
      <vt:lpstr>CV</vt:lpstr>
      <vt:lpstr>DC</vt:lpstr>
      <vt:lpstr>postup přeh 2016</vt:lpstr>
      <vt:lpstr>Sestava kompatibility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Mlnařík František</cp:lastModifiedBy>
  <cp:lastPrinted>2016-03-30T07:39:59Z</cp:lastPrinted>
  <dcterms:created xsi:type="dcterms:W3CDTF">1997-01-24T11:07:25Z</dcterms:created>
  <dcterms:modified xsi:type="dcterms:W3CDTF">2016-05-04T11:15:11Z</dcterms:modified>
</cp:coreProperties>
</file>