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4000" windowHeight="9135"/>
  </bookViews>
  <sheets>
    <sheet name="žádost o přesun" sheetId="3" r:id="rId1"/>
  </sheets>
  <definedNames>
    <definedName name="_xlnm.Print_Area" localSheetId="0">'žádost o přesun'!$A$1:$T$79</definedName>
  </definedNames>
  <calcPr calcId="152511"/>
</workbook>
</file>

<file path=xl/calcChain.xml><?xml version="1.0" encoding="utf-8"?>
<calcChain xmlns="http://schemas.openxmlformats.org/spreadsheetml/2006/main">
  <c r="U10" i="3" l="1"/>
  <c r="U9" i="3"/>
  <c r="U21" i="3"/>
  <c r="U22" i="3"/>
  <c r="U23" i="3"/>
  <c r="U25" i="3"/>
  <c r="U26" i="3"/>
  <c r="U27" i="3"/>
  <c r="U28" i="3"/>
  <c r="T25" i="3"/>
  <c r="S25" i="3"/>
  <c r="P25" i="3"/>
  <c r="N25" i="3"/>
  <c r="K25" i="3"/>
  <c r="I25" i="3"/>
  <c r="G25" i="3"/>
  <c r="T26" i="3"/>
  <c r="S26" i="3"/>
  <c r="P26" i="3"/>
  <c r="N26" i="3"/>
  <c r="K26" i="3"/>
  <c r="I26" i="3"/>
  <c r="G26" i="3"/>
  <c r="T22" i="3"/>
  <c r="P22" i="3"/>
  <c r="S22" i="3" s="1"/>
  <c r="K22" i="3"/>
  <c r="N22" i="3" s="1"/>
  <c r="G22" i="3"/>
  <c r="I22" i="3" s="1"/>
  <c r="T21" i="3"/>
  <c r="P21" i="3"/>
  <c r="S21" i="3" s="1"/>
  <c r="K21" i="3"/>
  <c r="N21" i="3" s="1"/>
  <c r="G21" i="3"/>
  <c r="I21" i="3" s="1"/>
  <c r="R55" i="3"/>
  <c r="Q57" i="3" s="1"/>
  <c r="M55" i="3"/>
  <c r="J57" i="3" s="1"/>
  <c r="J55" i="3"/>
  <c r="N54" i="3"/>
  <c r="K54" i="3"/>
  <c r="K53" i="3"/>
  <c r="N53" i="3" s="1"/>
  <c r="K52" i="3"/>
  <c r="N52" i="3" s="1"/>
  <c r="K51" i="3"/>
  <c r="N51" i="3" s="1"/>
  <c r="K50" i="3"/>
  <c r="N50" i="3" s="1"/>
  <c r="K49" i="3"/>
  <c r="N49" i="3" s="1"/>
  <c r="K48" i="3"/>
  <c r="N48" i="3" s="1"/>
  <c r="K47" i="3"/>
  <c r="N47" i="3" s="1"/>
  <c r="N46" i="3"/>
  <c r="K46" i="3"/>
  <c r="K45" i="3"/>
  <c r="N45" i="3" s="1"/>
  <c r="K44" i="3"/>
  <c r="N44" i="3" s="1"/>
  <c r="K43" i="3"/>
  <c r="N43" i="3" s="1"/>
  <c r="K42" i="3"/>
  <c r="N42" i="3" s="1"/>
  <c r="K41" i="3"/>
  <c r="N41" i="3" s="1"/>
  <c r="K40" i="3"/>
  <c r="N40" i="3" s="1"/>
  <c r="K39" i="3"/>
  <c r="N39" i="3" s="1"/>
  <c r="N38" i="3"/>
  <c r="K38" i="3"/>
  <c r="K37" i="3"/>
  <c r="N37" i="3" s="1"/>
  <c r="K36" i="3"/>
  <c r="N36" i="3" s="1"/>
  <c r="K35" i="3"/>
  <c r="N35" i="3" s="1"/>
  <c r="K34" i="3"/>
  <c r="N34" i="3" s="1"/>
  <c r="K33" i="3"/>
  <c r="N33" i="3" s="1"/>
  <c r="K32" i="3"/>
  <c r="N32" i="3" s="1"/>
  <c r="K31" i="3"/>
  <c r="N31" i="3" s="1"/>
  <c r="N30" i="3"/>
  <c r="K30" i="3"/>
  <c r="K29" i="3"/>
  <c r="N29" i="3" s="1"/>
  <c r="K28" i="3"/>
  <c r="N28" i="3" s="1"/>
  <c r="K27" i="3"/>
  <c r="N27" i="3" s="1"/>
  <c r="K24" i="3"/>
  <c r="N24" i="3" s="1"/>
  <c r="K23" i="3"/>
  <c r="N23" i="3" s="1"/>
  <c r="K20" i="3"/>
  <c r="N20" i="3" s="1"/>
  <c r="O55" i="3"/>
  <c r="T54" i="3"/>
  <c r="U54" i="3" s="1"/>
  <c r="P54" i="3"/>
  <c r="S54" i="3" s="1"/>
  <c r="T53" i="3"/>
  <c r="U53" i="3" s="1"/>
  <c r="P53" i="3"/>
  <c r="S53" i="3" s="1"/>
  <c r="T52" i="3"/>
  <c r="U52" i="3" s="1"/>
  <c r="P52" i="3"/>
  <c r="S52" i="3" s="1"/>
  <c r="T51" i="3"/>
  <c r="U51" i="3" s="1"/>
  <c r="P51" i="3"/>
  <c r="S51" i="3" s="1"/>
  <c r="T50" i="3"/>
  <c r="U50" i="3" s="1"/>
  <c r="P50" i="3"/>
  <c r="S50" i="3" s="1"/>
  <c r="T49" i="3"/>
  <c r="P49" i="3"/>
  <c r="S49" i="3" s="1"/>
  <c r="T48" i="3"/>
  <c r="U48" i="3" s="1"/>
  <c r="P48" i="3"/>
  <c r="S48" i="3" s="1"/>
  <c r="T47" i="3"/>
  <c r="P47" i="3"/>
  <c r="S47" i="3" s="1"/>
  <c r="T46" i="3"/>
  <c r="U46" i="3" s="1"/>
  <c r="P46" i="3"/>
  <c r="S46" i="3" s="1"/>
  <c r="T45" i="3"/>
  <c r="U45" i="3" s="1"/>
  <c r="P45" i="3"/>
  <c r="S45" i="3" s="1"/>
  <c r="T44" i="3"/>
  <c r="P44" i="3"/>
  <c r="S44" i="3" s="1"/>
  <c r="T43" i="3"/>
  <c r="U43" i="3" s="1"/>
  <c r="P43" i="3"/>
  <c r="S43" i="3" s="1"/>
  <c r="T42" i="3"/>
  <c r="U42" i="3" s="1"/>
  <c r="P42" i="3"/>
  <c r="S42" i="3" s="1"/>
  <c r="T41" i="3"/>
  <c r="P41" i="3"/>
  <c r="S41" i="3" s="1"/>
  <c r="T40" i="3"/>
  <c r="P40" i="3"/>
  <c r="S40" i="3" s="1"/>
  <c r="T39" i="3"/>
  <c r="S39" i="3"/>
  <c r="P39" i="3"/>
  <c r="T38" i="3"/>
  <c r="U38" i="3" s="1"/>
  <c r="P38" i="3"/>
  <c r="S38" i="3" s="1"/>
  <c r="T37" i="3"/>
  <c r="U37" i="3" s="1"/>
  <c r="P37" i="3"/>
  <c r="S37" i="3" s="1"/>
  <c r="T36" i="3"/>
  <c r="U36" i="3" s="1"/>
  <c r="P36" i="3"/>
  <c r="S36" i="3" s="1"/>
  <c r="T35" i="3"/>
  <c r="U35" i="3" s="1"/>
  <c r="P35" i="3"/>
  <c r="S35" i="3" s="1"/>
  <c r="T34" i="3"/>
  <c r="U34" i="3" s="1"/>
  <c r="P34" i="3"/>
  <c r="S34" i="3" s="1"/>
  <c r="T33" i="3"/>
  <c r="P33" i="3"/>
  <c r="S33" i="3" s="1"/>
  <c r="T32" i="3"/>
  <c r="U32" i="3" s="1"/>
  <c r="P32" i="3"/>
  <c r="S32" i="3" s="1"/>
  <c r="T31" i="3"/>
  <c r="U31" i="3" s="1"/>
  <c r="P31" i="3"/>
  <c r="S31" i="3" s="1"/>
  <c r="T30" i="3"/>
  <c r="U30" i="3" s="1"/>
  <c r="P30" i="3"/>
  <c r="S30" i="3" s="1"/>
  <c r="T29" i="3"/>
  <c r="U29" i="3" s="1"/>
  <c r="P29" i="3"/>
  <c r="S29" i="3" s="1"/>
  <c r="T28" i="3"/>
  <c r="P28" i="3"/>
  <c r="S28" i="3" s="1"/>
  <c r="T27" i="3"/>
  <c r="P27" i="3"/>
  <c r="S27" i="3" s="1"/>
  <c r="T24" i="3"/>
  <c r="U24" i="3" s="1"/>
  <c r="P24" i="3"/>
  <c r="S24" i="3" s="1"/>
  <c r="T23" i="3"/>
  <c r="P23" i="3"/>
  <c r="S23" i="3" s="1"/>
  <c r="T20" i="3"/>
  <c r="U20" i="3" s="1"/>
  <c r="P20" i="3"/>
  <c r="S20" i="3" s="1"/>
  <c r="U49" i="3"/>
  <c r="U47" i="3"/>
  <c r="U44" i="3"/>
  <c r="U41" i="3"/>
  <c r="U40" i="3"/>
  <c r="U39" i="3"/>
  <c r="U33" i="3"/>
  <c r="T55" i="3" l="1"/>
  <c r="U55" i="3" s="1"/>
  <c r="T58" i="3"/>
  <c r="M58" i="3"/>
  <c r="M57" i="3"/>
  <c r="T57" i="3"/>
  <c r="G33" i="3"/>
  <c r="I33" i="3" s="1"/>
  <c r="G34" i="3"/>
  <c r="I34" i="3" s="1"/>
  <c r="G35" i="3"/>
  <c r="I35" i="3" s="1"/>
  <c r="G36" i="3"/>
  <c r="I36" i="3" s="1"/>
  <c r="G37" i="3"/>
  <c r="I37" i="3" s="1"/>
  <c r="G38" i="3"/>
  <c r="I38" i="3" s="1"/>
  <c r="G39" i="3"/>
  <c r="I39" i="3" s="1"/>
  <c r="G40" i="3"/>
  <c r="I40" i="3" s="1"/>
  <c r="G41" i="3"/>
  <c r="I41" i="3" s="1"/>
  <c r="G42" i="3"/>
  <c r="I42" i="3" s="1"/>
  <c r="G43" i="3"/>
  <c r="I43" i="3" s="1"/>
  <c r="G44" i="3"/>
  <c r="I44" i="3" s="1"/>
  <c r="G45" i="3"/>
  <c r="I45" i="3" s="1"/>
  <c r="G46" i="3"/>
  <c r="I46" i="3" s="1"/>
  <c r="G47" i="3"/>
  <c r="I47" i="3" s="1"/>
  <c r="G48" i="3"/>
  <c r="I48" i="3" s="1"/>
  <c r="G49" i="3"/>
  <c r="I49" i="3" s="1"/>
  <c r="G50" i="3"/>
  <c r="I50" i="3" s="1"/>
  <c r="G51" i="3"/>
  <c r="I51" i="3" s="1"/>
  <c r="G52" i="3"/>
  <c r="I52" i="3" s="1"/>
  <c r="G53" i="3"/>
  <c r="I53" i="3" s="1"/>
  <c r="G23" i="3"/>
  <c r="I23" i="3" s="1"/>
  <c r="G20" i="3"/>
  <c r="I20" i="3" s="1"/>
  <c r="G24" i="3"/>
  <c r="I24" i="3" s="1"/>
  <c r="G27" i="3"/>
  <c r="I27" i="3" s="1"/>
  <c r="G28" i="3"/>
  <c r="I28" i="3" s="1"/>
  <c r="G29" i="3"/>
  <c r="I29" i="3" s="1"/>
  <c r="G30" i="3"/>
  <c r="I30" i="3" s="1"/>
  <c r="G31" i="3"/>
  <c r="I31" i="3" s="1"/>
  <c r="G32" i="3"/>
  <c r="I32" i="3" s="1"/>
  <c r="G54" i="3"/>
  <c r="U58" i="3" l="1"/>
  <c r="U57" i="3"/>
  <c r="F58" i="3"/>
  <c r="I54" i="3"/>
  <c r="F57" i="3" s="1"/>
  <c r="H55" i="3"/>
  <c r="C57" i="3" s="1"/>
</calcChain>
</file>

<file path=xl/comments1.xml><?xml version="1.0" encoding="utf-8"?>
<comments xmlns="http://schemas.openxmlformats.org/spreadsheetml/2006/main">
  <authors>
    <author>Autor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Tabulka se vyplní dle předloženého požadavku na předpokládaný nákup vybavení a předpokládané náklady - žádost je přílohou smlouvy o poskytnutí dotace.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Tabulka se vyplní na upravený předpoklad čerpání prostředků dotace - dle schválené výše dotace v orgánech kraje (souhlasí na rozdělení prostředků dotace sdělené Bc. Rolcové a na rozdělení finančních prostředků na inv. a nein. uvedených ve smlouvě.)
</t>
        </r>
      </text>
    </comment>
  </commentList>
</comments>
</file>

<file path=xl/sharedStrings.xml><?xml version="1.0" encoding="utf-8"?>
<sst xmlns="http://schemas.openxmlformats.org/spreadsheetml/2006/main" count="100" uniqueCount="59">
  <si>
    <t>Příjemce dotace:</t>
  </si>
  <si>
    <t>Číslo smlouvy:</t>
  </si>
  <si>
    <t>Sídlo:</t>
  </si>
  <si>
    <t>Účelový znak:</t>
  </si>
  <si>
    <t>Specifikace vybavení:</t>
  </si>
  <si>
    <t>Předpokládaný počet</t>
  </si>
  <si>
    <t>Předpokládané náklady</t>
  </si>
  <si>
    <t>Žádost o poskytnutí dotace (předpoklad)</t>
  </si>
  <si>
    <t>Pacientské stolky</t>
  </si>
  <si>
    <t>noční stolek</t>
  </si>
  <si>
    <t>z toho INV:</t>
  </si>
  <si>
    <t>z toho NIV:</t>
  </si>
  <si>
    <t>Skutečný počet</t>
  </si>
  <si>
    <t>Skutečné náklady</t>
  </si>
  <si>
    <t>Náklady celkem:</t>
  </si>
  <si>
    <t>∑</t>
  </si>
  <si>
    <t>IČ:</t>
  </si>
  <si>
    <t>Výše vlastních prostředků:</t>
  </si>
  <si>
    <t xml:space="preserve">Pacientská lůžka </t>
  </si>
  <si>
    <t>00464</t>
  </si>
  <si>
    <t>"kontrolní"</t>
  </si>
  <si>
    <t>*</t>
  </si>
  <si>
    <r>
      <t xml:space="preserve">Nezbytné příslušenství pacientských lůžek i samostatně použitelné </t>
    </r>
    <r>
      <rPr>
        <b/>
        <sz val="8"/>
        <color theme="1"/>
        <rFont val="Calibri"/>
        <family val="2"/>
        <charset val="238"/>
        <scheme val="minor"/>
      </rPr>
      <t>(*vypište jednotlivé druhy)</t>
    </r>
  </si>
  <si>
    <t>-</t>
  </si>
  <si>
    <t>Kč/ks</t>
  </si>
  <si>
    <t>Přílohy:</t>
  </si>
  <si>
    <t>z toho dotace</t>
  </si>
  <si>
    <t>INV/NEIV</t>
  </si>
  <si>
    <t>Pořízení set (lůžko, matrace, stolek, přístrojové vybavení)</t>
  </si>
  <si>
    <t>z toho INV</t>
  </si>
  <si>
    <t>z toho NEIV</t>
  </si>
  <si>
    <t>Konečný stav (dotace)</t>
  </si>
  <si>
    <t>mechanicky polohovatelná</t>
  </si>
  <si>
    <t>noční stolek s jídelní deskou</t>
  </si>
  <si>
    <t xml:space="preserve">Matrace </t>
  </si>
  <si>
    <t xml:space="preserve">zdravotní matrace standardní </t>
  </si>
  <si>
    <t>jídelní stolek samostat. stojící</t>
  </si>
  <si>
    <r>
      <t xml:space="preserve">Zdravotnické prostředky přístrojového a diagnostického charakteru </t>
    </r>
    <r>
      <rPr>
        <b/>
        <sz val="8"/>
        <color theme="1"/>
        <rFont val="Calibri"/>
        <family val="2"/>
        <charset val="238"/>
        <scheme val="minor"/>
      </rPr>
      <t>(*vypište jednotlivé druhy)</t>
    </r>
  </si>
  <si>
    <t xml:space="preserve">1) ZMĚNY V RÁMCI PLÁNOVANÉHO ROZPOČTU INV. vs. NEI </t>
  </si>
  <si>
    <t xml:space="preserve">Po změně: </t>
  </si>
  <si>
    <t>elektricky polohovatelná</t>
  </si>
  <si>
    <t>V                                                          dne</t>
  </si>
  <si>
    <t>ŽÁDOST O ZMĚNU V PLÁNOVANÉM ROZPOČTU INV vs. NEIV</t>
  </si>
  <si>
    <t xml:space="preserve">Následná a dlouhodobá lůžková péče </t>
  </si>
  <si>
    <r>
      <t xml:space="preserve">Přístrojové vybavení lůžek následné a dlouhodobé lůžkové péče </t>
    </r>
    <r>
      <rPr>
        <b/>
        <sz val="8"/>
        <color theme="1"/>
        <rFont val="Calibri"/>
        <family val="2"/>
        <charset val="238"/>
        <scheme val="minor"/>
      </rPr>
      <t>(*vypište jednotlivé druhy)</t>
    </r>
  </si>
  <si>
    <r>
      <t xml:space="preserve">Další vhodné vybavení potřebné pro poskytování zdravotních služeb na lůžkách následné a dlouhodobé lůžkové péče </t>
    </r>
    <r>
      <rPr>
        <b/>
        <sz val="8"/>
        <color theme="1"/>
        <rFont val="Calibri"/>
        <family val="2"/>
        <charset val="238"/>
        <scheme val="minor"/>
      </rPr>
      <t>(*vypište jednotlivé druhy)</t>
    </r>
  </si>
  <si>
    <r>
      <t xml:space="preserve">v rámci programu </t>
    </r>
    <r>
      <rPr>
        <b/>
        <sz val="14"/>
        <color theme="1"/>
        <rFont val="Calibri"/>
        <family val="2"/>
        <charset val="238"/>
        <scheme val="minor"/>
      </rPr>
      <t>"Podpora zvýšení komfortu pacientů při poskytování následné a dlouhodobé  lůžkové péče na území Ústeckého kraje - 2017"</t>
    </r>
  </si>
  <si>
    <t xml:space="preserve">Úprava dle schválené </t>
  </si>
  <si>
    <t>výše:</t>
  </si>
  <si>
    <t>Výše schválené dotace:</t>
  </si>
  <si>
    <t>Upravené náklady dle skutečně schválené výše dotace</t>
  </si>
  <si>
    <t xml:space="preserve">zeleně podbarvené buňky jsou uzamčeny </t>
  </si>
  <si>
    <t>a nedají se editovat.</t>
  </si>
  <si>
    <t>žádosti:</t>
  </si>
  <si>
    <t xml:space="preserve">2) Zdůvodnění žádosti o změnu: </t>
  </si>
  <si>
    <t>Jméno, příjmení a podpis osoby zastupující žadatele (razítko)</t>
  </si>
  <si>
    <t>Požadavek dle</t>
  </si>
  <si>
    <t>Skutečně pořízené vs. skutečné náklady</t>
  </si>
  <si>
    <t xml:space="preserve">zdravotní matrace antidekubitní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</si>
</sst>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6" tint="0.59999389629810485"/>
      <name val="Calibri"/>
      <family val="2"/>
      <charset val="238"/>
      <scheme val="minor"/>
    </font>
    <font>
      <sz val="9"/>
      <color theme="6" tint="0.59999389629810485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6" tint="0.3999755851924192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6" fillId="0" borderId="0" xfId="0" applyFont="1"/>
    <xf numFmtId="0" fontId="12" fillId="0" borderId="0" xfId="0" applyFont="1"/>
    <xf numFmtId="0" fontId="14" fillId="0" borderId="0" xfId="0" applyFont="1" applyAlignment="1">
      <alignment horizontal="center"/>
    </xf>
    <xf numFmtId="4" fontId="2" fillId="0" borderId="16" xfId="0" applyNumberFormat="1" applyFont="1" applyBorder="1" applyAlignment="1" applyProtection="1">
      <protection locked="0"/>
    </xf>
    <xf numFmtId="4" fontId="2" fillId="0" borderId="18" xfId="0" applyNumberFormat="1" applyFont="1" applyBorder="1" applyProtection="1">
      <protection locked="0"/>
    </xf>
    <xf numFmtId="4" fontId="2" fillId="0" borderId="20" xfId="0" applyNumberFormat="1" applyFont="1" applyBorder="1" applyAlignment="1" applyProtection="1">
      <protection locked="0"/>
    </xf>
    <xf numFmtId="4" fontId="2" fillId="0" borderId="22" xfId="0" applyNumberFormat="1" applyFont="1" applyBorder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8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15" fillId="0" borderId="0" xfId="0" applyFont="1"/>
    <xf numFmtId="0" fontId="0" fillId="0" borderId="23" xfId="0" applyBorder="1" applyProtection="1">
      <protection locked="0"/>
    </xf>
    <xf numFmtId="49" fontId="0" fillId="0" borderId="23" xfId="0" applyNumberFormat="1" applyBorder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49" fontId="0" fillId="0" borderId="0" xfId="0" applyNumberFormat="1" applyProtection="1"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42" xfId="0" applyBorder="1" applyProtection="1">
      <protection locked="0"/>
    </xf>
    <xf numFmtId="4" fontId="17" fillId="0" borderId="14" xfId="0" applyNumberFormat="1" applyFont="1" applyBorder="1" applyAlignme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7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" fillId="0" borderId="24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4" fillId="0" borderId="25" xfId="0" applyFont="1" applyBorder="1" applyProtection="1">
      <protection locked="0"/>
    </xf>
    <xf numFmtId="4" fontId="4" fillId="0" borderId="25" xfId="0" applyNumberFormat="1" applyFont="1" applyBorder="1" applyAlignment="1" applyProtection="1">
      <protection locked="0"/>
    </xf>
    <xf numFmtId="4" fontId="4" fillId="0" borderId="28" xfId="0" applyNumberFormat="1" applyFont="1" applyBorder="1" applyAlignment="1" applyProtection="1">
      <protection locked="0"/>
    </xf>
    <xf numFmtId="4" fontId="4" fillId="0" borderId="28" xfId="0" applyNumberFormat="1" applyFont="1" applyBorder="1" applyProtection="1">
      <protection locked="0"/>
    </xf>
    <xf numFmtId="4" fontId="4" fillId="0" borderId="0" xfId="0" applyNumberFormat="1" applyFont="1" applyBorder="1" applyProtection="1">
      <protection locked="0"/>
    </xf>
    <xf numFmtId="4" fontId="1" fillId="0" borderId="0" xfId="0" applyNumberFormat="1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" fontId="2" fillId="0" borderId="30" xfId="0" applyNumberFormat="1" applyFont="1" applyBorder="1" applyAlignment="1" applyProtection="1">
      <alignment horizontal="center" wrapText="1"/>
      <protection hidden="1"/>
    </xf>
    <xf numFmtId="0" fontId="4" fillId="2" borderId="3" xfId="0" applyFont="1" applyFill="1" applyBorder="1"/>
    <xf numFmtId="0" fontId="4" fillId="2" borderId="25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locked="0"/>
    </xf>
    <xf numFmtId="4" fontId="2" fillId="2" borderId="34" xfId="0" applyNumberFormat="1" applyFont="1" applyFill="1" applyBorder="1" applyProtection="1">
      <protection hidden="1"/>
    </xf>
    <xf numFmtId="4" fontId="2" fillId="2" borderId="36" xfId="0" applyNumberFormat="1" applyFont="1" applyFill="1" applyBorder="1" applyProtection="1">
      <protection hidden="1"/>
    </xf>
    <xf numFmtId="4" fontId="2" fillId="2" borderId="35" xfId="0" applyNumberFormat="1" applyFont="1" applyFill="1" applyBorder="1" applyProtection="1">
      <protection hidden="1"/>
    </xf>
    <xf numFmtId="4" fontId="2" fillId="2" borderId="40" xfId="0" applyNumberFormat="1" applyFont="1" applyFill="1" applyBorder="1" applyProtection="1">
      <protection hidden="1"/>
    </xf>
    <xf numFmtId="4" fontId="2" fillId="2" borderId="44" xfId="0" applyNumberFormat="1" applyFont="1" applyFill="1" applyBorder="1" applyProtection="1">
      <protection hidden="1"/>
    </xf>
    <xf numFmtId="4" fontId="2" fillId="2" borderId="37" xfId="0" applyNumberFormat="1" applyFont="1" applyFill="1" applyBorder="1" applyProtection="1">
      <protection hidden="1"/>
    </xf>
    <xf numFmtId="4" fontId="4" fillId="2" borderId="4" xfId="0" applyNumberFormat="1" applyFont="1" applyFill="1" applyBorder="1" applyProtection="1">
      <protection hidden="1"/>
    </xf>
    <xf numFmtId="4" fontId="4" fillId="2" borderId="28" xfId="0" applyNumberFormat="1" applyFont="1" applyFill="1" applyBorder="1" applyProtection="1">
      <protection hidden="1"/>
    </xf>
    <xf numFmtId="0" fontId="18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19" fillId="2" borderId="0" xfId="0" applyFont="1" applyFill="1"/>
    <xf numFmtId="0" fontId="0" fillId="0" borderId="0" xfId="0" applyFill="1" applyAlignment="1" applyProtection="1">
      <protection locked="0"/>
    </xf>
    <xf numFmtId="0" fontId="2" fillId="0" borderId="0" xfId="0" applyFont="1" applyBorder="1" applyProtection="1">
      <protection locked="0"/>
    </xf>
    <xf numFmtId="4" fontId="2" fillId="0" borderId="47" xfId="0" applyNumberFormat="1" applyFont="1" applyBorder="1" applyAlignment="1" applyProtection="1">
      <protection locked="0"/>
    </xf>
    <xf numFmtId="0" fontId="2" fillId="0" borderId="48" xfId="0" applyFont="1" applyBorder="1" applyAlignment="1" applyProtection="1">
      <alignment horizontal="center"/>
      <protection locked="0"/>
    </xf>
    <xf numFmtId="4" fontId="2" fillId="0" borderId="46" xfId="0" applyNumberFormat="1" applyFont="1" applyBorder="1" applyAlignment="1" applyProtection="1">
      <protection locked="0"/>
    </xf>
    <xf numFmtId="4" fontId="2" fillId="0" borderId="49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0" xfId="0" applyFont="1" applyBorder="1" applyAlignment="1" applyProtection="1">
      <alignment horizontal="center"/>
      <protection locked="0"/>
    </xf>
    <xf numFmtId="4" fontId="2" fillId="0" borderId="18" xfId="0" applyNumberFormat="1" applyFont="1" applyBorder="1" applyAlignment="1" applyProtection="1">
      <protection locked="0"/>
    </xf>
    <xf numFmtId="4" fontId="2" fillId="0" borderId="8" xfId="0" applyNumberFormat="1" applyFont="1" applyBorder="1" applyAlignment="1" applyProtection="1">
      <protection locked="0"/>
    </xf>
    <xf numFmtId="4" fontId="2" fillId="0" borderId="22" xfId="0" applyNumberFormat="1" applyFont="1" applyBorder="1" applyAlignment="1" applyProtection="1">
      <protection locked="0"/>
    </xf>
    <xf numFmtId="4" fontId="2" fillId="0" borderId="51" xfId="0" applyNumberFormat="1" applyFont="1" applyBorder="1" applyAlignment="1" applyProtection="1">
      <protection locked="0"/>
    </xf>
    <xf numFmtId="0" fontId="2" fillId="0" borderId="52" xfId="0" applyFont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4" fontId="12" fillId="0" borderId="0" xfId="0" applyNumberFormat="1" applyFont="1"/>
    <xf numFmtId="4" fontId="2" fillId="2" borderId="16" xfId="0" applyNumberFormat="1" applyFont="1" applyFill="1" applyBorder="1" applyAlignment="1" applyProtection="1">
      <protection hidden="1"/>
    </xf>
    <xf numFmtId="4" fontId="2" fillId="2" borderId="20" xfId="0" applyNumberFormat="1" applyFont="1" applyFill="1" applyBorder="1" applyAlignment="1" applyProtection="1">
      <protection hidden="1"/>
    </xf>
    <xf numFmtId="4" fontId="2" fillId="2" borderId="1" xfId="0" applyNumberFormat="1" applyFont="1" applyFill="1" applyBorder="1" applyAlignment="1" applyProtection="1">
      <protection hidden="1"/>
    </xf>
    <xf numFmtId="4" fontId="2" fillId="2" borderId="51" xfId="0" applyNumberFormat="1" applyFont="1" applyFill="1" applyBorder="1" applyAlignment="1" applyProtection="1">
      <protection hidden="1"/>
    </xf>
    <xf numFmtId="4" fontId="2" fillId="2" borderId="46" xfId="0" applyNumberFormat="1" applyFont="1" applyFill="1" applyBorder="1" applyAlignment="1" applyProtection="1">
      <protection hidden="1"/>
    </xf>
    <xf numFmtId="4" fontId="2" fillId="2" borderId="14" xfId="0" applyNumberFormat="1" applyFont="1" applyFill="1" applyBorder="1" applyAlignment="1" applyProtection="1">
      <protection hidden="1"/>
    </xf>
    <xf numFmtId="0" fontId="0" fillId="0" borderId="0" xfId="0" applyFont="1" applyFill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protection locked="0"/>
    </xf>
    <xf numFmtId="4" fontId="16" fillId="2" borderId="31" xfId="0" applyNumberFormat="1" applyFont="1" applyFill="1" applyBorder="1" applyProtection="1">
      <protection hidden="1"/>
    </xf>
    <xf numFmtId="4" fontId="16" fillId="2" borderId="32" xfId="0" applyNumberFormat="1" applyFont="1" applyFill="1" applyBorder="1" applyProtection="1">
      <protection hidden="1"/>
    </xf>
    <xf numFmtId="4" fontId="16" fillId="2" borderId="33" xfId="0" applyNumberFormat="1" applyFont="1" applyFill="1" applyBorder="1" applyProtection="1">
      <protection hidden="1"/>
    </xf>
    <xf numFmtId="4" fontId="16" fillId="2" borderId="41" xfId="0" applyNumberFormat="1" applyFont="1" applyFill="1" applyBorder="1" applyProtection="1">
      <protection hidden="1"/>
    </xf>
    <xf numFmtId="4" fontId="16" fillId="2" borderId="11" xfId="0" applyNumberFormat="1" applyFont="1" applyFill="1" applyBorder="1" applyProtection="1">
      <protection hidden="1"/>
    </xf>
    <xf numFmtId="0" fontId="4" fillId="0" borderId="6" xfId="0" applyFont="1" applyBorder="1" applyAlignment="1" applyProtection="1">
      <alignment horizontal="center"/>
      <protection locked="0"/>
    </xf>
    <xf numFmtId="4" fontId="2" fillId="0" borderId="53" xfId="0" applyNumberFormat="1" applyFont="1" applyBorder="1" applyProtection="1">
      <protection locked="0"/>
    </xf>
    <xf numFmtId="0" fontId="2" fillId="0" borderId="54" xfId="0" applyFont="1" applyBorder="1" applyAlignment="1" applyProtection="1">
      <alignment horizontal="center"/>
      <protection locked="0"/>
    </xf>
    <xf numFmtId="4" fontId="2" fillId="0" borderId="55" xfId="0" applyNumberFormat="1" applyFont="1" applyBorder="1" applyProtection="1">
      <protection locked="0"/>
    </xf>
    <xf numFmtId="4" fontId="2" fillId="0" borderId="56" xfId="0" applyNumberFormat="1" applyFont="1" applyBorder="1" applyProtection="1">
      <protection locked="0"/>
    </xf>
    <xf numFmtId="0" fontId="5" fillId="0" borderId="6" xfId="0" applyFont="1" applyBorder="1" applyAlignment="1" applyProtection="1">
      <alignment horizontal="center"/>
      <protection locked="0"/>
    </xf>
    <xf numFmtId="4" fontId="2" fillId="0" borderId="53" xfId="0" applyNumberFormat="1" applyFont="1" applyBorder="1" applyAlignment="1" applyProtection="1">
      <protection locked="0"/>
    </xf>
    <xf numFmtId="4" fontId="2" fillId="0" borderId="49" xfId="0" applyNumberFormat="1" applyFont="1" applyBorder="1" applyAlignment="1" applyProtection="1">
      <protection locked="0"/>
    </xf>
    <xf numFmtId="4" fontId="4" fillId="0" borderId="0" xfId="0" applyNumberFormat="1" applyFont="1" applyBorder="1" applyAlignment="1" applyProtection="1">
      <protection locked="0"/>
    </xf>
    <xf numFmtId="4" fontId="16" fillId="2" borderId="31" xfId="0" applyNumberFormat="1" applyFont="1" applyFill="1" applyBorder="1" applyAlignment="1" applyProtection="1">
      <protection hidden="1"/>
    </xf>
    <xf numFmtId="4" fontId="16" fillId="2" borderId="32" xfId="0" applyNumberFormat="1" applyFont="1" applyFill="1" applyBorder="1" applyAlignment="1" applyProtection="1">
      <protection hidden="1"/>
    </xf>
    <xf numFmtId="4" fontId="16" fillId="2" borderId="33" xfId="0" applyNumberFormat="1" applyFont="1" applyFill="1" applyBorder="1" applyAlignment="1" applyProtection="1">
      <protection hidden="1"/>
    </xf>
    <xf numFmtId="4" fontId="16" fillId="2" borderId="41" xfId="0" applyNumberFormat="1" applyFont="1" applyFill="1" applyBorder="1" applyAlignment="1" applyProtection="1">
      <protection hidden="1"/>
    </xf>
    <xf numFmtId="4" fontId="16" fillId="2" borderId="39" xfId="0" applyNumberFormat="1" applyFont="1" applyFill="1" applyBorder="1" applyAlignment="1" applyProtection="1">
      <protection hidden="1"/>
    </xf>
    <xf numFmtId="4" fontId="16" fillId="2" borderId="4" xfId="0" applyNumberFormat="1" applyFont="1" applyFill="1" applyBorder="1" applyAlignment="1" applyProtection="1">
      <protection hidden="1"/>
    </xf>
    <xf numFmtId="4" fontId="2" fillId="0" borderId="57" xfId="0" applyNumberFormat="1" applyFont="1" applyBorder="1" applyAlignment="1" applyProtection="1">
      <protection locked="0"/>
    </xf>
    <xf numFmtId="4" fontId="2" fillId="0" borderId="56" xfId="0" applyNumberFormat="1" applyFont="1" applyBorder="1" applyAlignment="1" applyProtection="1">
      <alignment wrapText="1"/>
      <protection hidden="1"/>
    </xf>
    <xf numFmtId="164" fontId="1" fillId="0" borderId="0" xfId="0" applyNumberFormat="1" applyFont="1" applyFill="1" applyBorder="1" applyAlignment="1" applyProtection="1">
      <protection locked="0"/>
    </xf>
    <xf numFmtId="0" fontId="18" fillId="0" borderId="0" xfId="0" applyFont="1"/>
    <xf numFmtId="164" fontId="0" fillId="2" borderId="23" xfId="0" applyNumberFormat="1" applyFill="1" applyBorder="1" applyProtection="1"/>
    <xf numFmtId="164" fontId="0" fillId="2" borderId="0" xfId="0" applyNumberFormat="1" applyFill="1" applyBorder="1" applyProtection="1"/>
    <xf numFmtId="0" fontId="4" fillId="0" borderId="0" xfId="0" applyFont="1" applyFill="1" applyBorder="1"/>
    <xf numFmtId="4" fontId="4" fillId="0" borderId="0" xfId="0" applyNumberFormat="1" applyFont="1" applyFill="1" applyBorder="1" applyProtection="1">
      <protection hidden="1"/>
    </xf>
    <xf numFmtId="0" fontId="4" fillId="0" borderId="0" xfId="0" applyFont="1" applyFill="1" applyBorder="1" applyProtection="1">
      <protection locked="0"/>
    </xf>
    <xf numFmtId="4" fontId="4" fillId="0" borderId="28" xfId="0" applyNumberFormat="1" applyFont="1" applyBorder="1" applyProtection="1"/>
    <xf numFmtId="0" fontId="2" fillId="0" borderId="26" xfId="0" applyFont="1" applyBorder="1" applyAlignment="1" applyProtection="1">
      <alignment horizontal="center"/>
      <protection locked="0"/>
    </xf>
    <xf numFmtId="4" fontId="2" fillId="2" borderId="58" xfId="0" applyNumberFormat="1" applyFont="1" applyFill="1" applyBorder="1" applyAlignment="1" applyProtection="1">
      <protection hidden="1"/>
    </xf>
    <xf numFmtId="4" fontId="16" fillId="2" borderId="28" xfId="0" applyNumberFormat="1" applyFont="1" applyFill="1" applyBorder="1" applyAlignment="1" applyProtection="1">
      <protection hidden="1"/>
    </xf>
    <xf numFmtId="4" fontId="2" fillId="0" borderId="58" xfId="0" applyNumberFormat="1" applyFont="1" applyBorder="1" applyAlignment="1" applyProtection="1">
      <protection locked="0"/>
    </xf>
    <xf numFmtId="4" fontId="2" fillId="0" borderId="57" xfId="0" applyNumberFormat="1" applyFont="1" applyBorder="1" applyProtection="1">
      <protection locked="0"/>
    </xf>
    <xf numFmtId="4" fontId="16" fillId="2" borderId="28" xfId="0" applyNumberFormat="1" applyFont="1" applyFill="1" applyBorder="1" applyProtection="1">
      <protection hidden="1"/>
    </xf>
    <xf numFmtId="4" fontId="2" fillId="2" borderId="59" xfId="0" applyNumberFormat="1" applyFont="1" applyFill="1" applyBorder="1" applyProtection="1">
      <protection hidden="1"/>
    </xf>
    <xf numFmtId="0" fontId="22" fillId="0" borderId="0" xfId="0" applyFont="1"/>
    <xf numFmtId="0" fontId="3" fillId="0" borderId="38" xfId="0" applyFont="1" applyBorder="1" applyAlignment="1" applyProtection="1">
      <alignment horizontal="left"/>
      <protection locked="0"/>
    </xf>
    <xf numFmtId="0" fontId="3" fillId="0" borderId="39" xfId="0" applyFont="1" applyBorder="1" applyAlignment="1" applyProtection="1">
      <alignment horizontal="left"/>
      <protection locked="0"/>
    </xf>
    <xf numFmtId="0" fontId="3" fillId="0" borderId="26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left" wrapText="1"/>
      <protection locked="0"/>
    </xf>
    <xf numFmtId="2" fontId="1" fillId="0" borderId="16" xfId="0" applyNumberFormat="1" applyFont="1" applyBorder="1" applyAlignment="1" applyProtection="1">
      <alignment horizontal="left" wrapText="1"/>
      <protection locked="0"/>
    </xf>
    <xf numFmtId="2" fontId="1" fillId="0" borderId="17" xfId="0" applyNumberFormat="1" applyFont="1" applyBorder="1" applyAlignment="1" applyProtection="1">
      <alignment horizontal="left" wrapText="1"/>
      <protection locked="0"/>
    </xf>
    <xf numFmtId="2" fontId="1" fillId="0" borderId="54" xfId="0" applyNumberFormat="1" applyFont="1" applyBorder="1" applyAlignment="1" applyProtection="1">
      <alignment horizontal="left" wrapText="1"/>
      <protection locked="0"/>
    </xf>
    <xf numFmtId="2" fontId="1" fillId="0" borderId="47" xfId="0" applyNumberFormat="1" applyFont="1" applyBorder="1" applyAlignment="1" applyProtection="1">
      <alignment horizontal="left" wrapText="1"/>
      <protection locked="0"/>
    </xf>
    <xf numFmtId="2" fontId="1" fillId="0" borderId="23" xfId="0" applyNumberFormat="1" applyFont="1" applyBorder="1" applyAlignment="1" applyProtection="1">
      <alignment horizontal="left" wrapText="1"/>
      <protection locked="0"/>
    </xf>
    <xf numFmtId="2" fontId="1" fillId="0" borderId="19" xfId="0" applyNumberFormat="1" applyFont="1" applyBorder="1" applyAlignment="1" applyProtection="1">
      <alignment horizontal="left" wrapText="1"/>
      <protection locked="0"/>
    </xf>
    <xf numFmtId="2" fontId="1" fillId="0" borderId="20" xfId="0" applyNumberFormat="1" applyFont="1" applyBorder="1" applyAlignment="1" applyProtection="1">
      <alignment horizontal="left" wrapText="1"/>
      <protection locked="0"/>
    </xf>
    <xf numFmtId="2" fontId="1" fillId="0" borderId="21" xfId="0" applyNumberFormat="1" applyFont="1" applyBorder="1" applyAlignment="1" applyProtection="1">
      <alignment horizontal="left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top" wrapText="1"/>
      <protection locked="0"/>
    </xf>
    <xf numFmtId="4" fontId="4" fillId="0" borderId="24" xfId="0" applyNumberFormat="1" applyFont="1" applyBorder="1" applyAlignment="1" applyProtection="1">
      <alignment horizontal="right"/>
      <protection locked="0"/>
    </xf>
    <xf numFmtId="4" fontId="4" fillId="0" borderId="25" xfId="0" applyNumberFormat="1" applyFont="1" applyBorder="1" applyAlignment="1" applyProtection="1">
      <alignment horizontal="right"/>
      <protection locked="0"/>
    </xf>
    <xf numFmtId="0" fontId="0" fillId="0" borderId="13" xfId="0" applyBorder="1" applyAlignment="1" applyProtection="1">
      <protection locked="0"/>
    </xf>
    <xf numFmtId="0" fontId="0" fillId="0" borderId="13" xfId="0" applyBorder="1" applyAlignment="1" applyProtection="1">
      <protection locked="0" hidden="1"/>
    </xf>
    <xf numFmtId="0" fontId="9" fillId="0" borderId="0" xfId="0" applyFont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6" xfId="0" applyFont="1" applyFill="1" applyBorder="1" applyAlignment="1" applyProtection="1">
      <alignment horizontal="center" wrapText="1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45" xfId="0" applyFont="1" applyBorder="1" applyAlignment="1" applyProtection="1">
      <alignment horizontal="left"/>
      <protection locked="0"/>
    </xf>
    <xf numFmtId="0" fontId="3" fillId="0" borderId="32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 wrapText="1"/>
      <protection locked="0"/>
    </xf>
    <xf numFmtId="0" fontId="3" fillId="0" borderId="28" xfId="0" applyFont="1" applyBorder="1" applyAlignment="1" applyProtection="1">
      <alignment horizontal="left" wrapText="1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2" fontId="1" fillId="0" borderId="2" xfId="0" applyNumberFormat="1" applyFont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2" fontId="1" fillId="0" borderId="3" xfId="0" applyNumberFormat="1" applyFont="1" applyBorder="1" applyAlignment="1" applyProtection="1">
      <alignment horizontal="left" vertical="top" wrapText="1"/>
      <protection locked="0"/>
    </xf>
    <xf numFmtId="2" fontId="1" fillId="0" borderId="5" xfId="0" applyNumberFormat="1" applyFont="1" applyBorder="1" applyAlignment="1" applyProtection="1">
      <alignment horizontal="left" vertical="top" wrapText="1"/>
      <protection locked="0"/>
    </xf>
    <xf numFmtId="2" fontId="1" fillId="0" borderId="0" xfId="0" applyNumberFormat="1" applyFont="1" applyBorder="1" applyAlignment="1" applyProtection="1">
      <alignment horizontal="left" vertical="top" wrapText="1"/>
      <protection locked="0"/>
    </xf>
    <xf numFmtId="2" fontId="1" fillId="0" borderId="24" xfId="0" applyNumberFormat="1" applyFont="1" applyBorder="1" applyAlignment="1" applyProtection="1">
      <alignment horizontal="left" vertical="top" wrapText="1"/>
      <protection locked="0"/>
    </xf>
    <xf numFmtId="2" fontId="1" fillId="0" borderId="25" xfId="0" applyNumberFormat="1" applyFont="1" applyBorder="1" applyAlignment="1" applyProtection="1">
      <alignment horizontal="left" vertical="top" wrapText="1"/>
      <protection locked="0"/>
    </xf>
    <xf numFmtId="2" fontId="1" fillId="0" borderId="7" xfId="0" applyNumberFormat="1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alignment horizontal="left" wrapText="1"/>
      <protection locked="0"/>
    </xf>
    <xf numFmtId="2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28" xfId="0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3" fillId="0" borderId="26" xfId="0" applyFont="1" applyBorder="1" applyAlignment="1" applyProtection="1">
      <alignment horizontal="left" wrapText="1"/>
      <protection locked="0"/>
    </xf>
    <xf numFmtId="0" fontId="3" fillId="0" borderId="33" xfId="0" applyFont="1" applyBorder="1" applyAlignment="1" applyProtection="1">
      <alignment horizontal="left" wrapText="1"/>
      <protection locked="0"/>
    </xf>
    <xf numFmtId="0" fontId="1" fillId="2" borderId="34" xfId="0" applyFont="1" applyFill="1" applyBorder="1" applyAlignment="1" applyProtection="1">
      <alignment horizontal="center" wrapText="1"/>
      <protection locked="0"/>
    </xf>
    <xf numFmtId="0" fontId="1" fillId="2" borderId="33" xfId="0" applyFont="1" applyFill="1" applyBorder="1" applyAlignment="1" applyProtection="1">
      <alignment horizontal="center" wrapText="1"/>
      <protection locked="0"/>
    </xf>
    <xf numFmtId="0" fontId="1" fillId="2" borderId="41" xfId="0" applyFont="1" applyFill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2" fontId="1" fillId="0" borderId="9" xfId="0" applyNumberFormat="1" applyFont="1" applyBorder="1" applyAlignment="1" applyProtection="1">
      <alignment horizontal="left" wrapText="1"/>
      <protection locked="0"/>
    </xf>
    <xf numFmtId="2" fontId="1" fillId="0" borderId="10" xfId="0" applyNumberFormat="1" applyFont="1" applyBorder="1" applyAlignment="1" applyProtection="1">
      <alignment horizontal="left" wrapText="1"/>
      <protection locked="0"/>
    </xf>
    <xf numFmtId="2" fontId="1" fillId="0" borderId="11" xfId="0" applyNumberFormat="1" applyFont="1" applyBorder="1" applyAlignment="1" applyProtection="1">
      <alignment horizontal="left" wrapText="1"/>
      <protection locked="0"/>
    </xf>
    <xf numFmtId="0" fontId="2" fillId="0" borderId="29" xfId="0" applyFont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164" fontId="0" fillId="2" borderId="24" xfId="0" applyNumberFormat="1" applyFont="1" applyFill="1" applyBorder="1" applyAlignment="1" applyProtection="1">
      <alignment horizontal="center"/>
      <protection locked="0"/>
    </xf>
    <xf numFmtId="164" fontId="0" fillId="2" borderId="25" xfId="0" applyNumberFormat="1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 vertical="justify" wrapText="1"/>
      <protection locked="0"/>
    </xf>
    <xf numFmtId="0" fontId="0" fillId="0" borderId="3" xfId="0" applyFill="1" applyBorder="1" applyAlignment="1" applyProtection="1">
      <alignment horizontal="center" vertical="justify" wrapText="1"/>
      <protection locked="0"/>
    </xf>
    <xf numFmtId="0" fontId="0" fillId="0" borderId="4" xfId="0" applyFill="1" applyBorder="1" applyAlignment="1" applyProtection="1">
      <alignment horizontal="center" vertical="justify" wrapText="1"/>
      <protection locked="0"/>
    </xf>
    <xf numFmtId="0" fontId="0" fillId="0" borderId="5" xfId="0" applyFill="1" applyBorder="1" applyAlignment="1" applyProtection="1">
      <alignment horizontal="center" vertical="justify" wrapText="1"/>
      <protection locked="0"/>
    </xf>
    <xf numFmtId="0" fontId="0" fillId="0" borderId="0" xfId="0" applyFill="1" applyBorder="1" applyAlignment="1" applyProtection="1">
      <alignment horizontal="center" vertical="justify" wrapText="1"/>
      <protection locked="0"/>
    </xf>
    <xf numFmtId="0" fontId="0" fillId="0" borderId="6" xfId="0" applyFill="1" applyBorder="1" applyAlignment="1" applyProtection="1">
      <alignment horizontal="center" vertical="justify" wrapText="1"/>
      <protection locked="0"/>
    </xf>
    <xf numFmtId="0" fontId="0" fillId="0" borderId="24" xfId="0" applyFill="1" applyBorder="1" applyAlignment="1" applyProtection="1">
      <alignment horizontal="center" vertical="justify" wrapText="1"/>
      <protection locked="0"/>
    </xf>
    <xf numFmtId="0" fontId="0" fillId="0" borderId="25" xfId="0" applyFill="1" applyBorder="1" applyAlignment="1" applyProtection="1">
      <alignment horizontal="center" vertical="justify" wrapText="1"/>
      <protection locked="0"/>
    </xf>
    <xf numFmtId="0" fontId="0" fillId="0" borderId="28" xfId="0" applyFill="1" applyBorder="1" applyAlignment="1" applyProtection="1">
      <alignment horizontal="center" vertical="justify" wrapText="1"/>
      <protection locked="0"/>
    </xf>
    <xf numFmtId="164" fontId="1" fillId="2" borderId="2" xfId="0" applyNumberFormat="1" applyFont="1" applyFill="1" applyBorder="1" applyAlignment="1" applyProtection="1">
      <alignment horizontal="center"/>
    </xf>
    <xf numFmtId="164" fontId="1" fillId="2" borderId="3" xfId="0" applyNumberFormat="1" applyFont="1" applyFill="1" applyBorder="1" applyAlignment="1" applyProtection="1">
      <alignment horizontal="center"/>
    </xf>
    <xf numFmtId="0" fontId="18" fillId="0" borderId="0" xfId="0" applyFont="1" applyFill="1" applyAlignment="1" applyProtection="1">
      <alignment wrapText="1"/>
      <protection locked="0"/>
    </xf>
    <xf numFmtId="0" fontId="0" fillId="0" borderId="6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accent3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65"/>
  <sheetViews>
    <sheetView tabSelected="1" view="pageBreakPreview" zoomScaleNormal="100" zoomScaleSheetLayoutView="100" workbookViewId="0">
      <selection activeCell="B63" sqref="B63:R72"/>
    </sheetView>
  </sheetViews>
  <sheetFormatPr defaultRowHeight="15" outlineLevelRow="1" x14ac:dyDescent="0.25"/>
  <cols>
    <col min="3" max="3" width="7.5703125" customWidth="1"/>
    <col min="5" max="5" width="15.28515625" customWidth="1"/>
    <col min="6" max="6" width="11.140625" customWidth="1"/>
    <col min="7" max="8" width="10.7109375" customWidth="1"/>
    <col min="9" max="9" width="4.7109375" customWidth="1"/>
    <col min="10" max="10" width="11.7109375" customWidth="1"/>
    <col min="11" max="11" width="12" customWidth="1"/>
    <col min="12" max="12" width="13.5703125" customWidth="1"/>
    <col min="13" max="13" width="11.85546875" customWidth="1"/>
    <col min="14" max="14" width="4.7109375" customWidth="1"/>
    <col min="15" max="15" width="9.7109375" bestFit="1" customWidth="1"/>
    <col min="16" max="16" width="10" bestFit="1" customWidth="1"/>
    <col min="18" max="18" width="11.85546875" bestFit="1" customWidth="1"/>
    <col min="19" max="19" width="5" customWidth="1"/>
    <col min="20" max="20" width="11.28515625" customWidth="1"/>
  </cols>
  <sheetData>
    <row r="1" spans="1:21" ht="26.25" x14ac:dyDescent="0.4">
      <c r="A1" s="182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</row>
    <row r="2" spans="1:21" ht="35.25" customHeight="1" x14ac:dyDescent="0.3">
      <c r="A2" s="183" t="s">
        <v>46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2" t="s">
        <v>20</v>
      </c>
    </row>
    <row r="3" spans="1:2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21" ht="15.75" x14ac:dyDescent="0.25">
      <c r="A4" s="147" t="s">
        <v>0</v>
      </c>
      <c r="B4" s="147"/>
      <c r="C4" s="10"/>
      <c r="D4" s="10"/>
      <c r="E4" s="15"/>
      <c r="F4" s="10"/>
      <c r="G4" s="10"/>
      <c r="H4" s="10"/>
      <c r="I4" s="10"/>
      <c r="J4" s="10"/>
      <c r="K4" s="10"/>
      <c r="L4" s="10"/>
      <c r="M4" s="10"/>
      <c r="N4" s="10"/>
      <c r="U4" s="119" t="s">
        <v>51</v>
      </c>
    </row>
    <row r="5" spans="1:21" ht="15.75" x14ac:dyDescent="0.25">
      <c r="A5" s="147" t="s">
        <v>1</v>
      </c>
      <c r="B5" s="147"/>
      <c r="C5" s="10"/>
      <c r="D5" s="10"/>
      <c r="E5" s="15"/>
      <c r="F5" s="10"/>
      <c r="G5" s="10"/>
      <c r="H5" s="10"/>
      <c r="I5" s="10"/>
      <c r="J5" s="10"/>
      <c r="K5" s="10"/>
      <c r="L5" s="10"/>
      <c r="M5" s="10"/>
      <c r="N5" s="10"/>
      <c r="U5" s="119" t="s">
        <v>52</v>
      </c>
    </row>
    <row r="6" spans="1:21" ht="15.75" x14ac:dyDescent="0.25">
      <c r="A6" s="147" t="s">
        <v>2</v>
      </c>
      <c r="B6" s="147"/>
      <c r="C6" s="10"/>
      <c r="D6" s="10"/>
      <c r="E6" s="15"/>
      <c r="F6" s="10"/>
      <c r="G6" s="10"/>
      <c r="H6" s="10"/>
      <c r="I6" s="10"/>
      <c r="J6" s="10"/>
      <c r="K6" s="10"/>
      <c r="L6" s="10"/>
      <c r="M6" s="10"/>
      <c r="N6" s="10"/>
    </row>
    <row r="7" spans="1:21" ht="15.75" x14ac:dyDescent="0.25">
      <c r="A7" s="27" t="s">
        <v>16</v>
      </c>
      <c r="B7" s="27"/>
      <c r="C7" s="10"/>
      <c r="D7" s="10"/>
      <c r="E7" s="15"/>
      <c r="F7" s="10"/>
      <c r="G7" s="10"/>
      <c r="H7" s="10"/>
      <c r="I7" s="10"/>
      <c r="J7" s="10"/>
      <c r="K7" s="10"/>
      <c r="L7" s="10"/>
      <c r="M7" s="10"/>
      <c r="N7" s="10"/>
    </row>
    <row r="8" spans="1:21" ht="15.75" x14ac:dyDescent="0.25">
      <c r="A8" s="147" t="s">
        <v>3</v>
      </c>
      <c r="B8" s="147"/>
      <c r="C8" s="10"/>
      <c r="D8" s="10"/>
      <c r="E8" s="16" t="s">
        <v>19</v>
      </c>
      <c r="F8" s="10"/>
      <c r="G8" s="10"/>
      <c r="H8" s="10"/>
      <c r="I8" s="10"/>
      <c r="J8" s="10"/>
      <c r="K8" s="10"/>
      <c r="L8" s="10"/>
      <c r="M8" s="10"/>
      <c r="N8" s="10"/>
      <c r="P8" s="3"/>
    </row>
    <row r="9" spans="1:21" ht="15.75" x14ac:dyDescent="0.25">
      <c r="A9" s="28" t="s">
        <v>49</v>
      </c>
      <c r="B9" s="29"/>
      <c r="C9" s="10"/>
      <c r="D9" s="10"/>
      <c r="E9" s="106">
        <v>0</v>
      </c>
      <c r="F9" s="10"/>
      <c r="G9" s="11" t="s">
        <v>10</v>
      </c>
      <c r="H9" s="12">
        <v>0</v>
      </c>
      <c r="I9" s="12"/>
      <c r="J9" s="10"/>
      <c r="K9" s="10"/>
      <c r="L9" s="11" t="s">
        <v>11</v>
      </c>
      <c r="M9" s="12">
        <v>0</v>
      </c>
      <c r="N9" s="12"/>
      <c r="O9" s="12"/>
      <c r="P9" s="14"/>
      <c r="U9" s="1" t="str">
        <f>IF(H9+M9=E9,"ok","chybně")</f>
        <v>ok</v>
      </c>
    </row>
    <row r="10" spans="1:21" ht="15.75" x14ac:dyDescent="0.25">
      <c r="A10" s="28" t="s">
        <v>17</v>
      </c>
      <c r="B10" s="29"/>
      <c r="C10" s="10"/>
      <c r="D10" s="25"/>
      <c r="E10" s="107">
        <v>0</v>
      </c>
      <c r="F10" s="10"/>
      <c r="G10" s="11" t="s">
        <v>10</v>
      </c>
      <c r="H10" s="12">
        <v>0</v>
      </c>
      <c r="I10" s="12"/>
      <c r="J10" s="10"/>
      <c r="K10" s="10"/>
      <c r="L10" s="11" t="s">
        <v>11</v>
      </c>
      <c r="M10" s="12">
        <v>0</v>
      </c>
      <c r="N10" s="12"/>
      <c r="O10" s="12"/>
      <c r="P10" s="14"/>
      <c r="U10" s="1" t="str">
        <f>IF(H10+M10=E10,"ok","chybně")</f>
        <v>ok</v>
      </c>
    </row>
    <row r="11" spans="1:21" x14ac:dyDescent="0.25">
      <c r="A11" s="10"/>
      <c r="B11" s="10"/>
      <c r="C11" s="10"/>
      <c r="D11" s="10"/>
      <c r="E11" s="30"/>
      <c r="F11" s="10"/>
      <c r="G11" s="10"/>
      <c r="H11" s="10"/>
      <c r="I11" s="10"/>
      <c r="J11" s="10"/>
      <c r="K11" s="10"/>
      <c r="L11" s="10"/>
      <c r="M11" s="10"/>
      <c r="N11" s="10"/>
      <c r="P11" s="14"/>
    </row>
    <row r="12" spans="1:21" x14ac:dyDescent="0.25">
      <c r="A12" s="54" t="s">
        <v>38</v>
      </c>
      <c r="B12" s="55"/>
      <c r="C12" s="55"/>
      <c r="D12" s="55"/>
      <c r="E12" s="55"/>
      <c r="F12" s="55"/>
      <c r="G12" s="10"/>
      <c r="H12" s="10"/>
      <c r="I12" s="10"/>
      <c r="J12" s="10"/>
      <c r="K12" s="10"/>
      <c r="L12" s="10"/>
      <c r="M12" s="10"/>
      <c r="N12" s="10"/>
      <c r="P12" s="14"/>
    </row>
    <row r="13" spans="1:21" x14ac:dyDescent="0.25">
      <c r="A13" s="17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P13" s="14"/>
    </row>
    <row r="14" spans="1:21" ht="20.25" customHeight="1" x14ac:dyDescent="0.25">
      <c r="A14" s="70" t="s">
        <v>43</v>
      </c>
      <c r="B14" s="13"/>
      <c r="C14" s="13"/>
      <c r="D14" s="58"/>
      <c r="E14" s="13"/>
      <c r="F14" s="10"/>
      <c r="G14" s="10"/>
      <c r="H14" s="10"/>
      <c r="I14" s="10"/>
      <c r="J14" s="10"/>
      <c r="K14" s="13"/>
      <c r="L14" s="10"/>
      <c r="M14" s="10"/>
      <c r="N14" s="10"/>
      <c r="P14" s="3"/>
    </row>
    <row r="15" spans="1:21" x14ac:dyDescent="0.25">
      <c r="A15" s="13"/>
      <c r="B15" s="13"/>
      <c r="C15" s="13"/>
      <c r="D15" s="10"/>
      <c r="E15" s="13"/>
      <c r="F15" s="10"/>
      <c r="G15" s="10"/>
      <c r="H15" s="10"/>
      <c r="I15" s="10"/>
      <c r="J15" s="10"/>
      <c r="K15" s="10"/>
      <c r="L15" s="10"/>
      <c r="M15" s="10"/>
      <c r="N15" s="10"/>
      <c r="P15" s="3"/>
    </row>
    <row r="16" spans="1:21" ht="15.75" thickBot="1" x14ac:dyDescent="0.3">
      <c r="A16" s="17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21" ht="15.75" customHeight="1" thickBot="1" x14ac:dyDescent="0.3">
      <c r="A17" s="124" t="s">
        <v>7</v>
      </c>
      <c r="B17" s="125"/>
      <c r="C17" s="125"/>
      <c r="D17" s="125"/>
      <c r="E17" s="125"/>
      <c r="F17" s="125"/>
      <c r="G17" s="125"/>
      <c r="H17" s="125"/>
      <c r="I17" s="126"/>
      <c r="J17" s="124" t="s">
        <v>50</v>
      </c>
      <c r="K17" s="125"/>
      <c r="L17" s="125"/>
      <c r="M17" s="126"/>
      <c r="N17" s="72"/>
      <c r="O17" s="124" t="s">
        <v>57</v>
      </c>
      <c r="P17" s="125"/>
      <c r="Q17" s="125"/>
      <c r="R17" s="126"/>
      <c r="S17" s="72"/>
      <c r="T17" s="186" t="s">
        <v>31</v>
      </c>
    </row>
    <row r="18" spans="1:21" ht="15" customHeight="1" x14ac:dyDescent="0.25">
      <c r="A18" s="148" t="s">
        <v>4</v>
      </c>
      <c r="B18" s="149"/>
      <c r="C18" s="149"/>
      <c r="D18" s="149"/>
      <c r="E18" s="149"/>
      <c r="F18" s="137" t="s">
        <v>5</v>
      </c>
      <c r="G18" s="139" t="s">
        <v>6</v>
      </c>
      <c r="H18" s="140"/>
      <c r="I18" s="152" t="s">
        <v>27</v>
      </c>
      <c r="J18" s="141" t="s">
        <v>5</v>
      </c>
      <c r="K18" s="139" t="s">
        <v>6</v>
      </c>
      <c r="L18" s="139"/>
      <c r="M18" s="140"/>
      <c r="N18" s="152" t="s">
        <v>27</v>
      </c>
      <c r="O18" s="189" t="s">
        <v>12</v>
      </c>
      <c r="P18" s="139" t="s">
        <v>13</v>
      </c>
      <c r="Q18" s="139"/>
      <c r="R18" s="140"/>
      <c r="S18" s="152" t="s">
        <v>27</v>
      </c>
      <c r="T18" s="187"/>
    </row>
    <row r="19" spans="1:21" ht="15.75" thickBot="1" x14ac:dyDescent="0.3">
      <c r="A19" s="150"/>
      <c r="B19" s="151"/>
      <c r="C19" s="151"/>
      <c r="D19" s="151"/>
      <c r="E19" s="151"/>
      <c r="F19" s="138"/>
      <c r="G19" s="44" t="s">
        <v>24</v>
      </c>
      <c r="H19" s="92" t="s">
        <v>15</v>
      </c>
      <c r="I19" s="153"/>
      <c r="J19" s="142"/>
      <c r="K19" s="44" t="s">
        <v>24</v>
      </c>
      <c r="L19" s="31" t="s">
        <v>15</v>
      </c>
      <c r="M19" s="87" t="s">
        <v>26</v>
      </c>
      <c r="N19" s="153"/>
      <c r="O19" s="190"/>
      <c r="P19" s="44" t="s">
        <v>24</v>
      </c>
      <c r="Q19" s="31" t="s">
        <v>15</v>
      </c>
      <c r="R19" s="87" t="s">
        <v>26</v>
      </c>
      <c r="S19" s="153"/>
      <c r="T19" s="188"/>
    </row>
    <row r="20" spans="1:21" x14ac:dyDescent="0.25">
      <c r="A20" s="128" t="s">
        <v>18</v>
      </c>
      <c r="B20" s="129"/>
      <c r="C20" s="130"/>
      <c r="D20" s="154" t="s">
        <v>32</v>
      </c>
      <c r="E20" s="155"/>
      <c r="F20" s="45">
        <v>0</v>
      </c>
      <c r="G20" s="74" t="str">
        <f>IF(F20=0,"",H20/F20)</f>
        <v/>
      </c>
      <c r="H20" s="65">
        <v>0</v>
      </c>
      <c r="I20" s="96" t="str">
        <f>IF(G20&gt;40000,"INV","NEIV")</f>
        <v>INV</v>
      </c>
      <c r="J20" s="19">
        <v>0</v>
      </c>
      <c r="K20" s="74" t="str">
        <f>IF(J20=0,"",L20/J20)</f>
        <v/>
      </c>
      <c r="L20" s="4">
        <v>0</v>
      </c>
      <c r="M20" s="5">
        <v>0</v>
      </c>
      <c r="N20" s="82" t="str">
        <f>IF(K20&gt;40000,"INV","NEIV")</f>
        <v>INV</v>
      </c>
      <c r="O20" s="19">
        <v>0</v>
      </c>
      <c r="P20" s="74" t="str">
        <f>IF(O20=0,"",Q20/O20)</f>
        <v/>
      </c>
      <c r="Q20" s="4">
        <v>0</v>
      </c>
      <c r="R20" s="5">
        <v>0</v>
      </c>
      <c r="S20" s="82" t="str">
        <f>IF(P20&gt;40000,"INV","NEIV")</f>
        <v>INV</v>
      </c>
      <c r="T20" s="46">
        <f t="shared" ref="T20:T53" si="0">R20</f>
        <v>0</v>
      </c>
      <c r="U20" s="1" t="str">
        <f>IF(R20=T20,"OK","chyba")</f>
        <v>OK</v>
      </c>
    </row>
    <row r="21" spans="1:21" x14ac:dyDescent="0.25">
      <c r="A21" s="131"/>
      <c r="B21" s="132"/>
      <c r="C21" s="133"/>
      <c r="D21" s="122" t="s">
        <v>40</v>
      </c>
      <c r="E21" s="123"/>
      <c r="F21" s="112">
        <v>0</v>
      </c>
      <c r="G21" s="76" t="str">
        <f>IF(F21=0,"",H21/F21)</f>
        <v/>
      </c>
      <c r="H21" s="66">
        <v>0</v>
      </c>
      <c r="I21" s="98" t="str">
        <f>IF(G21&gt;40000,"INV","NEIV")</f>
        <v>INV</v>
      </c>
      <c r="J21" s="21">
        <v>0</v>
      </c>
      <c r="K21" s="76" t="str">
        <f t="shared" ref="K21:K22" si="1">IF(J21=0,"",L21/J21)</f>
        <v/>
      </c>
      <c r="L21" s="8">
        <v>0</v>
      </c>
      <c r="M21" s="9">
        <v>0</v>
      </c>
      <c r="N21" s="84" t="str">
        <f t="shared" ref="N21:N22" si="2">IF(K21&gt;40000,"INV","NEIV")</f>
        <v>INV</v>
      </c>
      <c r="O21" s="21">
        <v>0</v>
      </c>
      <c r="P21" s="76" t="str">
        <f t="shared" ref="P21:P22" si="3">IF(O21=0,"",Q21/O21)</f>
        <v/>
      </c>
      <c r="Q21" s="8">
        <v>0</v>
      </c>
      <c r="R21" s="9">
        <v>0</v>
      </c>
      <c r="S21" s="84" t="str">
        <f t="shared" ref="S21:S22" si="4">IF(P21&gt;40000,"INV","NEIV")</f>
        <v>INV</v>
      </c>
      <c r="T21" s="48">
        <f t="shared" ref="T21:T22" si="5">R21</f>
        <v>0</v>
      </c>
      <c r="U21" s="1" t="str">
        <f t="shared" ref="U21:U28" si="6">IF(R21=T21,"OK","chyba")</f>
        <v>OK</v>
      </c>
    </row>
    <row r="22" spans="1:21" x14ac:dyDescent="0.25">
      <c r="A22" s="131"/>
      <c r="B22" s="132"/>
      <c r="C22" s="133"/>
      <c r="D22" s="120" t="s">
        <v>21</v>
      </c>
      <c r="E22" s="121"/>
      <c r="F22" s="112"/>
      <c r="G22" s="76" t="str">
        <f>IF(F22=0,"",H22/F22)</f>
        <v/>
      </c>
      <c r="H22" s="66"/>
      <c r="I22" s="98" t="str">
        <f>IF(G22&gt;40000,"INV","NEIV")</f>
        <v>INV</v>
      </c>
      <c r="J22" s="21"/>
      <c r="K22" s="76" t="str">
        <f t="shared" si="1"/>
        <v/>
      </c>
      <c r="L22" s="8"/>
      <c r="M22" s="9"/>
      <c r="N22" s="84" t="str">
        <f t="shared" si="2"/>
        <v>INV</v>
      </c>
      <c r="O22" s="21"/>
      <c r="P22" s="76" t="str">
        <f t="shared" si="3"/>
        <v/>
      </c>
      <c r="Q22" s="8"/>
      <c r="R22" s="9"/>
      <c r="S22" s="84" t="str">
        <f t="shared" si="4"/>
        <v>INV</v>
      </c>
      <c r="T22" s="48">
        <f t="shared" si="5"/>
        <v>0</v>
      </c>
      <c r="U22" s="1" t="str">
        <f t="shared" si="6"/>
        <v>OK</v>
      </c>
    </row>
    <row r="23" spans="1:21" ht="15.75" thickBot="1" x14ac:dyDescent="0.3">
      <c r="A23" s="134"/>
      <c r="B23" s="135"/>
      <c r="C23" s="136"/>
      <c r="D23" s="156" t="s">
        <v>21</v>
      </c>
      <c r="E23" s="157"/>
      <c r="F23" s="71"/>
      <c r="G23" s="113" t="str">
        <f>IF(F23=0,"",H23/F23)</f>
        <v/>
      </c>
      <c r="H23" s="102"/>
      <c r="I23" s="114" t="str">
        <f>IF(G23&gt;40000,"INV","NEIV")</f>
        <v>INV</v>
      </c>
      <c r="J23" s="69"/>
      <c r="K23" s="113" t="str">
        <f t="shared" ref="K23:K35" si="7">IF(J23=0,"",L23/J23)</f>
        <v/>
      </c>
      <c r="L23" s="115"/>
      <c r="M23" s="116"/>
      <c r="N23" s="117" t="str">
        <f t="shared" ref="N23:N38" si="8">IF(K23&gt;40000,"INV","NEIV")</f>
        <v>INV</v>
      </c>
      <c r="O23" s="69"/>
      <c r="P23" s="113" t="str">
        <f t="shared" ref="P23:P35" si="9">IF(O23=0,"",Q23/O23)</f>
        <v/>
      </c>
      <c r="Q23" s="115"/>
      <c r="R23" s="116"/>
      <c r="S23" s="117" t="str">
        <f t="shared" ref="S23:S38" si="10">IF(P23&gt;40000,"INV","NEIV")</f>
        <v>INV</v>
      </c>
      <c r="T23" s="118">
        <f t="shared" si="0"/>
        <v>0</v>
      </c>
      <c r="U23" s="1" t="str">
        <f t="shared" si="6"/>
        <v>OK</v>
      </c>
    </row>
    <row r="24" spans="1:21" x14ac:dyDescent="0.25">
      <c r="A24" s="128" t="s">
        <v>34</v>
      </c>
      <c r="B24" s="129"/>
      <c r="C24" s="130"/>
      <c r="D24" s="154" t="s">
        <v>35</v>
      </c>
      <c r="E24" s="155"/>
      <c r="F24" s="19">
        <v>0</v>
      </c>
      <c r="G24" s="74" t="str">
        <f t="shared" ref="G24:G54" si="11">IF(F24=0,"",H24/F24)</f>
        <v/>
      </c>
      <c r="H24" s="65">
        <v>0</v>
      </c>
      <c r="I24" s="96" t="str">
        <f t="shared" ref="I24:I54" si="12">IF(G24&gt;40000,"INV","NEIV")</f>
        <v>INV</v>
      </c>
      <c r="J24" s="19">
        <v>0</v>
      </c>
      <c r="K24" s="74" t="str">
        <f t="shared" si="7"/>
        <v/>
      </c>
      <c r="L24" s="4">
        <v>0</v>
      </c>
      <c r="M24" s="5">
        <v>0</v>
      </c>
      <c r="N24" s="82" t="str">
        <f t="shared" si="8"/>
        <v>INV</v>
      </c>
      <c r="O24" s="19">
        <v>0</v>
      </c>
      <c r="P24" s="74" t="str">
        <f t="shared" si="9"/>
        <v/>
      </c>
      <c r="Q24" s="4">
        <v>0</v>
      </c>
      <c r="R24" s="5">
        <v>0</v>
      </c>
      <c r="S24" s="82" t="str">
        <f t="shared" si="10"/>
        <v>INV</v>
      </c>
      <c r="T24" s="46">
        <f t="shared" si="0"/>
        <v>0</v>
      </c>
      <c r="U24" s="1" t="str">
        <f t="shared" si="6"/>
        <v>OK</v>
      </c>
    </row>
    <row r="25" spans="1:21" ht="30" customHeight="1" x14ac:dyDescent="0.25">
      <c r="A25" s="131"/>
      <c r="B25" s="132"/>
      <c r="C25" s="133"/>
      <c r="D25" s="184" t="s">
        <v>58</v>
      </c>
      <c r="E25" s="185"/>
      <c r="F25" s="21">
        <v>0</v>
      </c>
      <c r="G25" s="76" t="str">
        <f t="shared" ref="G25" si="13">IF(F25=0,"",H25/F25)</f>
        <v/>
      </c>
      <c r="H25" s="66">
        <v>0</v>
      </c>
      <c r="I25" s="98" t="str">
        <f t="shared" ref="I25" si="14">IF(G25&gt;40000,"INV","NEIV")</f>
        <v>INV</v>
      </c>
      <c r="J25" s="21">
        <v>0</v>
      </c>
      <c r="K25" s="76" t="str">
        <f t="shared" ref="K25" si="15">IF(J25=0,"",L25/J25)</f>
        <v/>
      </c>
      <c r="L25" s="8">
        <v>0</v>
      </c>
      <c r="M25" s="9">
        <v>0</v>
      </c>
      <c r="N25" s="84" t="str">
        <f t="shared" ref="N25" si="16">IF(K25&gt;40000,"INV","NEIV")</f>
        <v>INV</v>
      </c>
      <c r="O25" s="21">
        <v>0</v>
      </c>
      <c r="P25" s="76" t="str">
        <f t="shared" ref="P25" si="17">IF(O25=0,"",Q25/O25)</f>
        <v/>
      </c>
      <c r="Q25" s="8">
        <v>0</v>
      </c>
      <c r="R25" s="9">
        <v>0</v>
      </c>
      <c r="S25" s="84" t="str">
        <f t="shared" ref="S25" si="18">IF(P25&gt;40000,"INV","NEIV")</f>
        <v>INV</v>
      </c>
      <c r="T25" s="48">
        <f t="shared" ref="T25" si="19">R25</f>
        <v>0</v>
      </c>
      <c r="U25" s="1" t="str">
        <f t="shared" si="6"/>
        <v>OK</v>
      </c>
    </row>
    <row r="26" spans="1:21" x14ac:dyDescent="0.25">
      <c r="A26" s="131"/>
      <c r="B26" s="132"/>
      <c r="C26" s="133"/>
      <c r="D26" s="184" t="s">
        <v>21</v>
      </c>
      <c r="E26" s="185"/>
      <c r="F26" s="21"/>
      <c r="G26" s="76" t="str">
        <f t="shared" ref="G26" si="20">IF(F26=0,"",H26/F26)</f>
        <v/>
      </c>
      <c r="H26" s="66"/>
      <c r="I26" s="98" t="str">
        <f t="shared" ref="I26" si="21">IF(G26&gt;40000,"INV","NEIV")</f>
        <v>INV</v>
      </c>
      <c r="J26" s="21"/>
      <c r="K26" s="76" t="str">
        <f t="shared" ref="K26" si="22">IF(J26=0,"",L26/J26)</f>
        <v/>
      </c>
      <c r="L26" s="8"/>
      <c r="M26" s="9"/>
      <c r="N26" s="84" t="str">
        <f t="shared" ref="N26" si="23">IF(K26&gt;40000,"INV","NEIV")</f>
        <v>INV</v>
      </c>
      <c r="O26" s="21"/>
      <c r="P26" s="76" t="str">
        <f t="shared" ref="P26" si="24">IF(O26=0,"",Q26/O26)</f>
        <v/>
      </c>
      <c r="Q26" s="8"/>
      <c r="R26" s="9"/>
      <c r="S26" s="84" t="str">
        <f t="shared" ref="S26" si="25">IF(P26&gt;40000,"INV","NEIV")</f>
        <v>INV</v>
      </c>
      <c r="T26" s="48">
        <f t="shared" ref="T26" si="26">R26</f>
        <v>0</v>
      </c>
      <c r="U26" s="1" t="str">
        <f t="shared" si="6"/>
        <v>OK</v>
      </c>
    </row>
    <row r="27" spans="1:21" ht="29.25" customHeight="1" thickBot="1" x14ac:dyDescent="0.3">
      <c r="A27" s="134"/>
      <c r="B27" s="135"/>
      <c r="C27" s="136"/>
      <c r="D27" s="160" t="s">
        <v>21</v>
      </c>
      <c r="E27" s="161"/>
      <c r="F27" s="69"/>
      <c r="G27" s="113" t="str">
        <f t="shared" si="11"/>
        <v/>
      </c>
      <c r="H27" s="102"/>
      <c r="I27" s="114" t="str">
        <f t="shared" si="12"/>
        <v>INV</v>
      </c>
      <c r="J27" s="69"/>
      <c r="K27" s="113" t="str">
        <f t="shared" si="7"/>
        <v/>
      </c>
      <c r="L27" s="115"/>
      <c r="M27" s="116"/>
      <c r="N27" s="117" t="str">
        <f t="shared" si="8"/>
        <v>INV</v>
      </c>
      <c r="O27" s="69"/>
      <c r="P27" s="113" t="str">
        <f t="shared" si="9"/>
        <v/>
      </c>
      <c r="Q27" s="115"/>
      <c r="R27" s="116"/>
      <c r="S27" s="117" t="str">
        <f t="shared" si="10"/>
        <v>INV</v>
      </c>
      <c r="T27" s="118">
        <f t="shared" si="0"/>
        <v>0</v>
      </c>
      <c r="U27" s="1" t="str">
        <f t="shared" si="6"/>
        <v>OK</v>
      </c>
    </row>
    <row r="28" spans="1:21" x14ac:dyDescent="0.25">
      <c r="A28" s="128" t="s">
        <v>8</v>
      </c>
      <c r="B28" s="129"/>
      <c r="C28" s="130"/>
      <c r="D28" s="154" t="s">
        <v>33</v>
      </c>
      <c r="E28" s="155"/>
      <c r="F28" s="19"/>
      <c r="G28" s="74" t="str">
        <f t="shared" si="11"/>
        <v/>
      </c>
      <c r="H28" s="65"/>
      <c r="I28" s="96" t="str">
        <f t="shared" si="12"/>
        <v>INV</v>
      </c>
      <c r="J28" s="19"/>
      <c r="K28" s="74" t="str">
        <f t="shared" si="7"/>
        <v/>
      </c>
      <c r="L28" s="4"/>
      <c r="M28" s="5"/>
      <c r="N28" s="82" t="str">
        <f t="shared" si="8"/>
        <v>INV</v>
      </c>
      <c r="O28" s="19"/>
      <c r="P28" s="74" t="str">
        <f t="shared" si="9"/>
        <v/>
      </c>
      <c r="Q28" s="4"/>
      <c r="R28" s="5"/>
      <c r="S28" s="82" t="str">
        <f t="shared" si="10"/>
        <v>INV</v>
      </c>
      <c r="T28" s="46">
        <f t="shared" si="0"/>
        <v>0</v>
      </c>
      <c r="U28" s="1" t="str">
        <f t="shared" si="6"/>
        <v>OK</v>
      </c>
    </row>
    <row r="29" spans="1:21" x14ac:dyDescent="0.25">
      <c r="A29" s="178"/>
      <c r="B29" s="179"/>
      <c r="C29" s="180"/>
      <c r="D29" s="122" t="s">
        <v>9</v>
      </c>
      <c r="E29" s="123"/>
      <c r="F29" s="21">
        <v>0</v>
      </c>
      <c r="G29" s="76" t="str">
        <f t="shared" si="11"/>
        <v/>
      </c>
      <c r="H29" s="66">
        <v>0</v>
      </c>
      <c r="I29" s="98" t="str">
        <f t="shared" si="12"/>
        <v>INV</v>
      </c>
      <c r="J29" s="21">
        <v>0</v>
      </c>
      <c r="K29" s="76" t="str">
        <f t="shared" si="7"/>
        <v/>
      </c>
      <c r="L29" s="8">
        <v>0</v>
      </c>
      <c r="M29" s="9">
        <v>0</v>
      </c>
      <c r="N29" s="84" t="str">
        <f t="shared" si="8"/>
        <v>INV</v>
      </c>
      <c r="O29" s="21">
        <v>0</v>
      </c>
      <c r="P29" s="76" t="str">
        <f t="shared" si="9"/>
        <v/>
      </c>
      <c r="Q29" s="8">
        <v>0</v>
      </c>
      <c r="R29" s="9">
        <v>0</v>
      </c>
      <c r="S29" s="84" t="str">
        <f t="shared" si="10"/>
        <v>INV</v>
      </c>
      <c r="T29" s="48">
        <f t="shared" si="0"/>
        <v>0</v>
      </c>
      <c r="U29" s="1" t="str">
        <f t="shared" ref="U29:U54" si="27">IF(R29=T29,"OK","chyba")</f>
        <v>OK</v>
      </c>
    </row>
    <row r="30" spans="1:21" ht="15.75" thickBot="1" x14ac:dyDescent="0.3">
      <c r="A30" s="134"/>
      <c r="B30" s="135"/>
      <c r="C30" s="136"/>
      <c r="D30" s="156" t="s">
        <v>36</v>
      </c>
      <c r="E30" s="157"/>
      <c r="F30" s="20"/>
      <c r="G30" s="75" t="str">
        <f t="shared" si="11"/>
        <v/>
      </c>
      <c r="H30" s="67"/>
      <c r="I30" s="97" t="str">
        <f t="shared" si="12"/>
        <v>INV</v>
      </c>
      <c r="J30" s="20"/>
      <c r="K30" s="75" t="str">
        <f t="shared" si="7"/>
        <v/>
      </c>
      <c r="L30" s="6"/>
      <c r="M30" s="7"/>
      <c r="N30" s="83" t="str">
        <f t="shared" si="8"/>
        <v>INV</v>
      </c>
      <c r="O30" s="20"/>
      <c r="P30" s="75" t="str">
        <f t="shared" si="9"/>
        <v/>
      </c>
      <c r="Q30" s="6"/>
      <c r="R30" s="7"/>
      <c r="S30" s="83" t="str">
        <f t="shared" si="10"/>
        <v>INV</v>
      </c>
      <c r="T30" s="47">
        <f t="shared" si="0"/>
        <v>0</v>
      </c>
      <c r="U30" s="1" t="str">
        <f t="shared" si="27"/>
        <v>OK</v>
      </c>
    </row>
    <row r="31" spans="1:21" x14ac:dyDescent="0.25">
      <c r="A31" s="164" t="s">
        <v>22</v>
      </c>
      <c r="B31" s="173"/>
      <c r="C31" s="173"/>
      <c r="D31" s="154" t="s">
        <v>21</v>
      </c>
      <c r="E31" s="155"/>
      <c r="F31" s="19">
        <v>0</v>
      </c>
      <c r="G31" s="74" t="str">
        <f t="shared" si="11"/>
        <v/>
      </c>
      <c r="H31" s="65">
        <v>0</v>
      </c>
      <c r="I31" s="96" t="str">
        <f t="shared" si="12"/>
        <v>INV</v>
      </c>
      <c r="J31" s="19">
        <v>0</v>
      </c>
      <c r="K31" s="74" t="str">
        <f t="shared" si="7"/>
        <v/>
      </c>
      <c r="L31" s="4">
        <v>0</v>
      </c>
      <c r="M31" s="5">
        <v>0</v>
      </c>
      <c r="N31" s="82" t="str">
        <f t="shared" si="8"/>
        <v>INV</v>
      </c>
      <c r="O31" s="19">
        <v>0</v>
      </c>
      <c r="P31" s="74" t="str">
        <f t="shared" si="9"/>
        <v/>
      </c>
      <c r="Q31" s="4">
        <v>0</v>
      </c>
      <c r="R31" s="5">
        <v>0</v>
      </c>
      <c r="S31" s="82" t="str">
        <f t="shared" si="10"/>
        <v>INV</v>
      </c>
      <c r="T31" s="49">
        <f t="shared" si="0"/>
        <v>0</v>
      </c>
      <c r="U31" s="1" t="str">
        <f t="shared" si="27"/>
        <v>OK</v>
      </c>
    </row>
    <row r="32" spans="1:21" x14ac:dyDescent="0.25">
      <c r="A32" s="174"/>
      <c r="B32" s="175"/>
      <c r="C32" s="175"/>
      <c r="D32" s="122" t="s">
        <v>21</v>
      </c>
      <c r="E32" s="123"/>
      <c r="F32" s="21"/>
      <c r="G32" s="76" t="str">
        <f t="shared" si="11"/>
        <v/>
      </c>
      <c r="H32" s="66"/>
      <c r="I32" s="98" t="str">
        <f t="shared" si="12"/>
        <v>INV</v>
      </c>
      <c r="J32" s="21"/>
      <c r="K32" s="76" t="str">
        <f t="shared" si="7"/>
        <v/>
      </c>
      <c r="L32" s="8"/>
      <c r="M32" s="9"/>
      <c r="N32" s="84" t="str">
        <f t="shared" si="8"/>
        <v>INV</v>
      </c>
      <c r="O32" s="21"/>
      <c r="P32" s="76" t="str">
        <f t="shared" si="9"/>
        <v/>
      </c>
      <c r="Q32" s="8"/>
      <c r="R32" s="9"/>
      <c r="S32" s="84" t="str">
        <f t="shared" si="10"/>
        <v>INV</v>
      </c>
      <c r="T32" s="48">
        <f t="shared" si="0"/>
        <v>0</v>
      </c>
      <c r="U32" s="1" t="str">
        <f t="shared" si="27"/>
        <v>OK</v>
      </c>
    </row>
    <row r="33" spans="1:21" x14ac:dyDescent="0.25">
      <c r="A33" s="174"/>
      <c r="B33" s="175"/>
      <c r="C33" s="175"/>
      <c r="D33" s="122" t="s">
        <v>21</v>
      </c>
      <c r="E33" s="123"/>
      <c r="F33" s="21"/>
      <c r="G33" s="76" t="str">
        <f t="shared" si="11"/>
        <v/>
      </c>
      <c r="H33" s="66"/>
      <c r="I33" s="98" t="str">
        <f t="shared" si="12"/>
        <v>INV</v>
      </c>
      <c r="J33" s="21"/>
      <c r="K33" s="76" t="str">
        <f t="shared" si="7"/>
        <v/>
      </c>
      <c r="L33" s="8"/>
      <c r="M33" s="9"/>
      <c r="N33" s="84" t="str">
        <f t="shared" si="8"/>
        <v>INV</v>
      </c>
      <c r="O33" s="21"/>
      <c r="P33" s="76" t="str">
        <f t="shared" si="9"/>
        <v/>
      </c>
      <c r="Q33" s="8"/>
      <c r="R33" s="9"/>
      <c r="S33" s="84" t="str">
        <f t="shared" si="10"/>
        <v>INV</v>
      </c>
      <c r="T33" s="48">
        <f t="shared" si="0"/>
        <v>0</v>
      </c>
      <c r="U33" s="1" t="str">
        <f t="shared" si="27"/>
        <v>OK</v>
      </c>
    </row>
    <row r="34" spans="1:21" x14ac:dyDescent="0.25">
      <c r="A34" s="174"/>
      <c r="B34" s="175"/>
      <c r="C34" s="175"/>
      <c r="D34" s="122" t="s">
        <v>21</v>
      </c>
      <c r="E34" s="123"/>
      <c r="F34" s="21"/>
      <c r="G34" s="76" t="str">
        <f t="shared" si="11"/>
        <v/>
      </c>
      <c r="H34" s="66"/>
      <c r="I34" s="98" t="str">
        <f t="shared" si="12"/>
        <v>INV</v>
      </c>
      <c r="J34" s="21"/>
      <c r="K34" s="76" t="str">
        <f t="shared" si="7"/>
        <v/>
      </c>
      <c r="L34" s="8"/>
      <c r="M34" s="9"/>
      <c r="N34" s="84" t="str">
        <f t="shared" si="8"/>
        <v>INV</v>
      </c>
      <c r="O34" s="21"/>
      <c r="P34" s="76" t="str">
        <f t="shared" si="9"/>
        <v/>
      </c>
      <c r="Q34" s="8"/>
      <c r="R34" s="9"/>
      <c r="S34" s="84" t="str">
        <f t="shared" si="10"/>
        <v>INV</v>
      </c>
      <c r="T34" s="48">
        <f t="shared" si="0"/>
        <v>0</v>
      </c>
      <c r="U34" s="1" t="str">
        <f t="shared" si="27"/>
        <v>OK</v>
      </c>
    </row>
    <row r="35" spans="1:21" ht="15.75" thickBot="1" x14ac:dyDescent="0.3">
      <c r="A35" s="176"/>
      <c r="B35" s="177"/>
      <c r="C35" s="177"/>
      <c r="D35" s="158" t="s">
        <v>21</v>
      </c>
      <c r="E35" s="159"/>
      <c r="F35" s="20"/>
      <c r="G35" s="75" t="str">
        <f t="shared" si="11"/>
        <v/>
      </c>
      <c r="H35" s="67"/>
      <c r="I35" s="97" t="str">
        <f t="shared" si="12"/>
        <v>INV</v>
      </c>
      <c r="J35" s="20"/>
      <c r="K35" s="75" t="str">
        <f t="shared" si="7"/>
        <v/>
      </c>
      <c r="L35" s="6"/>
      <c r="M35" s="7"/>
      <c r="N35" s="83" t="str">
        <f t="shared" si="8"/>
        <v>INV</v>
      </c>
      <c r="O35" s="20"/>
      <c r="P35" s="75" t="str">
        <f t="shared" si="9"/>
        <v/>
      </c>
      <c r="Q35" s="6"/>
      <c r="R35" s="7"/>
      <c r="S35" s="83" t="str">
        <f t="shared" si="10"/>
        <v>INV</v>
      </c>
      <c r="T35" s="50">
        <f t="shared" si="0"/>
        <v>0</v>
      </c>
      <c r="U35" s="1" t="str">
        <f t="shared" si="27"/>
        <v>OK</v>
      </c>
    </row>
    <row r="36" spans="1:21" x14ac:dyDescent="0.25">
      <c r="A36" s="164" t="s">
        <v>44</v>
      </c>
      <c r="B36" s="173"/>
      <c r="C36" s="173"/>
      <c r="D36" s="120" t="s">
        <v>21</v>
      </c>
      <c r="E36" s="121"/>
      <c r="F36" s="64"/>
      <c r="G36" s="77" t="str">
        <f t="shared" si="11"/>
        <v/>
      </c>
      <c r="H36" s="93"/>
      <c r="I36" s="96" t="str">
        <f t="shared" si="12"/>
        <v>INV</v>
      </c>
      <c r="J36" s="19"/>
      <c r="K36" s="74" t="str">
        <f>IF(J36=0,"",L36/J36)</f>
        <v/>
      </c>
      <c r="L36" s="4"/>
      <c r="M36" s="5"/>
      <c r="N36" s="82" t="str">
        <f t="shared" si="8"/>
        <v>INV</v>
      </c>
      <c r="O36" s="19"/>
      <c r="P36" s="74" t="str">
        <f>IF(O36=0,"",Q36/O36)</f>
        <v/>
      </c>
      <c r="Q36" s="4"/>
      <c r="R36" s="5"/>
      <c r="S36" s="82" t="str">
        <f t="shared" si="10"/>
        <v>INV</v>
      </c>
      <c r="T36" s="46">
        <f t="shared" si="0"/>
        <v>0</v>
      </c>
      <c r="U36" s="1" t="str">
        <f t="shared" si="27"/>
        <v>OK</v>
      </c>
    </row>
    <row r="37" spans="1:21" x14ac:dyDescent="0.25">
      <c r="A37" s="174"/>
      <c r="B37" s="175"/>
      <c r="C37" s="175"/>
      <c r="D37" s="122" t="s">
        <v>21</v>
      </c>
      <c r="E37" s="123"/>
      <c r="F37" s="21"/>
      <c r="G37" s="76" t="str">
        <f t="shared" si="11"/>
        <v/>
      </c>
      <c r="H37" s="66"/>
      <c r="I37" s="98" t="str">
        <f>IF(G37&gt;40000,"INV","NEIV")</f>
        <v>INV</v>
      </c>
      <c r="J37" s="21"/>
      <c r="K37" s="76" t="str">
        <f>IF(J37=0,"",L37/J37)</f>
        <v/>
      </c>
      <c r="L37" s="8"/>
      <c r="M37" s="9"/>
      <c r="N37" s="84" t="str">
        <f t="shared" si="8"/>
        <v>INV</v>
      </c>
      <c r="O37" s="21"/>
      <c r="P37" s="76" t="str">
        <f>IF(O37=0,"",Q37/O37)</f>
        <v/>
      </c>
      <c r="Q37" s="8"/>
      <c r="R37" s="9"/>
      <c r="S37" s="84" t="str">
        <f t="shared" si="10"/>
        <v>INV</v>
      </c>
      <c r="T37" s="48">
        <f t="shared" si="0"/>
        <v>0</v>
      </c>
      <c r="U37" s="1" t="str">
        <f t="shared" si="27"/>
        <v>OK</v>
      </c>
    </row>
    <row r="38" spans="1:21" x14ac:dyDescent="0.25">
      <c r="A38" s="174"/>
      <c r="B38" s="175"/>
      <c r="C38" s="175"/>
      <c r="D38" s="122" t="s">
        <v>21</v>
      </c>
      <c r="E38" s="123"/>
      <c r="F38" s="21"/>
      <c r="G38" s="76" t="str">
        <f t="shared" si="11"/>
        <v/>
      </c>
      <c r="H38" s="66"/>
      <c r="I38" s="98" t="str">
        <f t="shared" ref="I38:I52" si="28">IF(G38&gt;40000,"INV","NEIV")</f>
        <v>INV</v>
      </c>
      <c r="J38" s="21"/>
      <c r="K38" s="76" t="str">
        <f t="shared" ref="K38:K54" si="29">IF(J38=0,"",L38/J38)</f>
        <v/>
      </c>
      <c r="L38" s="8"/>
      <c r="M38" s="9"/>
      <c r="N38" s="84" t="str">
        <f t="shared" si="8"/>
        <v>INV</v>
      </c>
      <c r="O38" s="21"/>
      <c r="P38" s="76" t="str">
        <f t="shared" ref="P38:P54" si="30">IF(O38=0,"",Q38/O38)</f>
        <v/>
      </c>
      <c r="Q38" s="8"/>
      <c r="R38" s="9"/>
      <c r="S38" s="84" t="str">
        <f t="shared" si="10"/>
        <v>INV</v>
      </c>
      <c r="T38" s="48">
        <f t="shared" si="0"/>
        <v>0</v>
      </c>
      <c r="U38" s="1" t="str">
        <f t="shared" si="27"/>
        <v>OK</v>
      </c>
    </row>
    <row r="39" spans="1:21" x14ac:dyDescent="0.25">
      <c r="A39" s="174"/>
      <c r="B39" s="175"/>
      <c r="C39" s="175"/>
      <c r="D39" s="122" t="s">
        <v>21</v>
      </c>
      <c r="E39" s="123"/>
      <c r="F39" s="21"/>
      <c r="G39" s="76" t="str">
        <f t="shared" si="11"/>
        <v/>
      </c>
      <c r="H39" s="66"/>
      <c r="I39" s="98" t="str">
        <f t="shared" si="28"/>
        <v>INV</v>
      </c>
      <c r="J39" s="21"/>
      <c r="K39" s="76" t="str">
        <f t="shared" si="29"/>
        <v/>
      </c>
      <c r="L39" s="8"/>
      <c r="M39" s="9"/>
      <c r="N39" s="84" t="str">
        <f>IF(K39&gt;40000,"INV","NEIV")</f>
        <v>INV</v>
      </c>
      <c r="O39" s="21"/>
      <c r="P39" s="76" t="str">
        <f t="shared" si="30"/>
        <v/>
      </c>
      <c r="Q39" s="8"/>
      <c r="R39" s="9"/>
      <c r="S39" s="84" t="str">
        <f>IF(P39&gt;40000,"INV","NEIV")</f>
        <v>INV</v>
      </c>
      <c r="T39" s="48">
        <f t="shared" si="0"/>
        <v>0</v>
      </c>
      <c r="U39" s="1" t="str">
        <f t="shared" si="27"/>
        <v>OK</v>
      </c>
    </row>
    <row r="40" spans="1:21" ht="15.75" thickBot="1" x14ac:dyDescent="0.3">
      <c r="A40" s="176"/>
      <c r="B40" s="177"/>
      <c r="C40" s="177"/>
      <c r="D40" s="156" t="s">
        <v>21</v>
      </c>
      <c r="E40" s="157"/>
      <c r="F40" s="60"/>
      <c r="G40" s="78" t="str">
        <f t="shared" si="11"/>
        <v/>
      </c>
      <c r="H40" s="94"/>
      <c r="I40" s="99" t="str">
        <f t="shared" si="28"/>
        <v>INV</v>
      </c>
      <c r="J40" s="20"/>
      <c r="K40" s="75" t="str">
        <f t="shared" si="29"/>
        <v/>
      </c>
      <c r="L40" s="6"/>
      <c r="M40" s="7"/>
      <c r="N40" s="85" t="str">
        <f t="shared" ref="N40" si="31">IF(K40&gt;40000,"INV","NEIV")</f>
        <v>INV</v>
      </c>
      <c r="O40" s="20"/>
      <c r="P40" s="75" t="str">
        <f t="shared" si="30"/>
        <v/>
      </c>
      <c r="Q40" s="6"/>
      <c r="R40" s="7"/>
      <c r="S40" s="85" t="str">
        <f t="shared" ref="S40" si="32">IF(P40&gt;40000,"INV","NEIV")</f>
        <v>INV</v>
      </c>
      <c r="T40" s="48">
        <f t="shared" si="0"/>
        <v>0</v>
      </c>
      <c r="U40" s="1" t="str">
        <f t="shared" si="27"/>
        <v>OK</v>
      </c>
    </row>
    <row r="41" spans="1:21" x14ac:dyDescent="0.25">
      <c r="A41" s="164" t="s">
        <v>37</v>
      </c>
      <c r="B41" s="165"/>
      <c r="C41" s="166"/>
      <c r="D41" s="154" t="s">
        <v>21</v>
      </c>
      <c r="E41" s="162"/>
      <c r="F41" s="19"/>
      <c r="G41" s="74" t="str">
        <f t="shared" si="11"/>
        <v/>
      </c>
      <c r="H41" s="65"/>
      <c r="I41" s="96" t="str">
        <f t="shared" si="28"/>
        <v>INV</v>
      </c>
      <c r="J41" s="64"/>
      <c r="K41" s="77" t="str">
        <f t="shared" si="29"/>
        <v/>
      </c>
      <c r="L41" s="68"/>
      <c r="M41" s="88"/>
      <c r="N41" s="82" t="str">
        <f>IF(K41&gt;40000,"INV","NEIV")</f>
        <v>INV</v>
      </c>
      <c r="O41" s="64"/>
      <c r="P41" s="77" t="str">
        <f t="shared" si="30"/>
        <v/>
      </c>
      <c r="Q41" s="68"/>
      <c r="R41" s="88"/>
      <c r="S41" s="82" t="str">
        <f>IF(P41&gt;40000,"INV","NEIV")</f>
        <v>INV</v>
      </c>
      <c r="T41" s="48">
        <f t="shared" si="0"/>
        <v>0</v>
      </c>
      <c r="U41" s="1" t="str">
        <f t="shared" si="27"/>
        <v>OK</v>
      </c>
    </row>
    <row r="42" spans="1:21" x14ac:dyDescent="0.25">
      <c r="A42" s="167"/>
      <c r="B42" s="168"/>
      <c r="C42" s="169"/>
      <c r="D42" s="122" t="s">
        <v>21</v>
      </c>
      <c r="E42" s="163"/>
      <c r="F42" s="21"/>
      <c r="G42" s="76" t="str">
        <f t="shared" si="11"/>
        <v/>
      </c>
      <c r="H42" s="66"/>
      <c r="I42" s="98" t="str">
        <f t="shared" si="28"/>
        <v>INV</v>
      </c>
      <c r="J42" s="21"/>
      <c r="K42" s="76" t="str">
        <f t="shared" si="29"/>
        <v/>
      </c>
      <c r="L42" s="8"/>
      <c r="M42" s="9"/>
      <c r="N42" s="84" t="str">
        <f t="shared" ref="N42:N54" si="33">IF(K42&gt;40000,"INV","NEIV")</f>
        <v>INV</v>
      </c>
      <c r="O42" s="21"/>
      <c r="P42" s="76" t="str">
        <f t="shared" si="30"/>
        <v/>
      </c>
      <c r="Q42" s="8"/>
      <c r="R42" s="9"/>
      <c r="S42" s="84" t="str">
        <f t="shared" ref="S42:S54" si="34">IF(P42&gt;40000,"INV","NEIV")</f>
        <v>INV</v>
      </c>
      <c r="T42" s="48">
        <f t="shared" si="0"/>
        <v>0</v>
      </c>
      <c r="U42" s="1" t="str">
        <f t="shared" si="27"/>
        <v>OK</v>
      </c>
    </row>
    <row r="43" spans="1:21" x14ac:dyDescent="0.25">
      <c r="A43" s="167"/>
      <c r="B43" s="168"/>
      <c r="C43" s="169"/>
      <c r="D43" s="122" t="s">
        <v>21</v>
      </c>
      <c r="E43" s="163"/>
      <c r="F43" s="21"/>
      <c r="G43" s="76" t="str">
        <f t="shared" si="11"/>
        <v/>
      </c>
      <c r="H43" s="66"/>
      <c r="I43" s="98" t="str">
        <f t="shared" si="28"/>
        <v>INV</v>
      </c>
      <c r="J43" s="21"/>
      <c r="K43" s="76" t="str">
        <f t="shared" si="29"/>
        <v/>
      </c>
      <c r="L43" s="8"/>
      <c r="M43" s="9"/>
      <c r="N43" s="84" t="str">
        <f t="shared" si="33"/>
        <v>INV</v>
      </c>
      <c r="O43" s="21"/>
      <c r="P43" s="76" t="str">
        <f t="shared" si="30"/>
        <v/>
      </c>
      <c r="Q43" s="8"/>
      <c r="R43" s="9"/>
      <c r="S43" s="84" t="str">
        <f t="shared" si="34"/>
        <v>INV</v>
      </c>
      <c r="T43" s="48">
        <f t="shared" si="0"/>
        <v>0</v>
      </c>
      <c r="U43" s="1" t="str">
        <f t="shared" si="27"/>
        <v>OK</v>
      </c>
    </row>
    <row r="44" spans="1:21" x14ac:dyDescent="0.25">
      <c r="A44" s="167"/>
      <c r="B44" s="168"/>
      <c r="C44" s="169"/>
      <c r="D44" s="122" t="s">
        <v>21</v>
      </c>
      <c r="E44" s="163"/>
      <c r="F44" s="21"/>
      <c r="G44" s="76" t="str">
        <f t="shared" si="11"/>
        <v/>
      </c>
      <c r="H44" s="66"/>
      <c r="I44" s="98" t="str">
        <f t="shared" si="28"/>
        <v>INV</v>
      </c>
      <c r="J44" s="21"/>
      <c r="K44" s="76" t="str">
        <f t="shared" si="29"/>
        <v/>
      </c>
      <c r="L44" s="8"/>
      <c r="M44" s="9"/>
      <c r="N44" s="84" t="str">
        <f t="shared" si="33"/>
        <v>INV</v>
      </c>
      <c r="O44" s="21"/>
      <c r="P44" s="76" t="str">
        <f t="shared" si="30"/>
        <v/>
      </c>
      <c r="Q44" s="8"/>
      <c r="R44" s="9"/>
      <c r="S44" s="84" t="str">
        <f t="shared" si="34"/>
        <v>INV</v>
      </c>
      <c r="T44" s="48">
        <f t="shared" si="0"/>
        <v>0</v>
      </c>
      <c r="U44" s="1" t="str">
        <f t="shared" si="27"/>
        <v>OK</v>
      </c>
    </row>
    <row r="45" spans="1:21" ht="15.75" thickBot="1" x14ac:dyDescent="0.3">
      <c r="A45" s="170"/>
      <c r="B45" s="171"/>
      <c r="C45" s="172"/>
      <c r="D45" s="158" t="s">
        <v>21</v>
      </c>
      <c r="E45" s="181"/>
      <c r="F45" s="69"/>
      <c r="G45" s="75" t="str">
        <f t="shared" si="11"/>
        <v/>
      </c>
      <c r="H45" s="102"/>
      <c r="I45" s="97" t="str">
        <f t="shared" si="28"/>
        <v>INV</v>
      </c>
      <c r="J45" s="89"/>
      <c r="K45" s="78" t="str">
        <f t="shared" si="29"/>
        <v/>
      </c>
      <c r="L45" s="59"/>
      <c r="M45" s="90"/>
      <c r="N45" s="85" t="str">
        <f t="shared" si="33"/>
        <v>INV</v>
      </c>
      <c r="O45" s="89"/>
      <c r="P45" s="78" t="str">
        <f t="shared" si="30"/>
        <v/>
      </c>
      <c r="Q45" s="59"/>
      <c r="R45" s="90"/>
      <c r="S45" s="85" t="str">
        <f t="shared" si="34"/>
        <v>INV</v>
      </c>
      <c r="T45" s="48">
        <f t="shared" si="0"/>
        <v>0</v>
      </c>
      <c r="U45" s="1" t="str">
        <f t="shared" si="27"/>
        <v>OK</v>
      </c>
    </row>
    <row r="46" spans="1:21" x14ac:dyDescent="0.25">
      <c r="A46" s="164" t="s">
        <v>45</v>
      </c>
      <c r="B46" s="173"/>
      <c r="C46" s="173"/>
      <c r="D46" s="154" t="s">
        <v>21</v>
      </c>
      <c r="E46" s="155"/>
      <c r="F46" s="64"/>
      <c r="G46" s="77" t="str">
        <f t="shared" si="11"/>
        <v/>
      </c>
      <c r="H46" s="93"/>
      <c r="I46" s="100" t="str">
        <f t="shared" si="28"/>
        <v>INV</v>
      </c>
      <c r="J46" s="19"/>
      <c r="K46" s="74" t="str">
        <f t="shared" si="29"/>
        <v/>
      </c>
      <c r="L46" s="4"/>
      <c r="M46" s="5"/>
      <c r="N46" s="82" t="str">
        <f t="shared" si="33"/>
        <v>INV</v>
      </c>
      <c r="O46" s="19"/>
      <c r="P46" s="74" t="str">
        <f t="shared" si="30"/>
        <v/>
      </c>
      <c r="Q46" s="4"/>
      <c r="R46" s="5"/>
      <c r="S46" s="82" t="str">
        <f t="shared" si="34"/>
        <v>INV</v>
      </c>
      <c r="T46" s="48">
        <f t="shared" si="0"/>
        <v>0</v>
      </c>
      <c r="U46" s="1" t="str">
        <f t="shared" si="27"/>
        <v>OK</v>
      </c>
    </row>
    <row r="47" spans="1:21" x14ac:dyDescent="0.25">
      <c r="A47" s="174"/>
      <c r="B47" s="175"/>
      <c r="C47" s="175"/>
      <c r="D47" s="122" t="s">
        <v>21</v>
      </c>
      <c r="E47" s="123"/>
      <c r="F47" s="21"/>
      <c r="G47" s="76" t="str">
        <f t="shared" si="11"/>
        <v/>
      </c>
      <c r="H47" s="66"/>
      <c r="I47" s="98" t="str">
        <f t="shared" si="28"/>
        <v>INV</v>
      </c>
      <c r="J47" s="21"/>
      <c r="K47" s="76" t="str">
        <f t="shared" si="29"/>
        <v/>
      </c>
      <c r="L47" s="8"/>
      <c r="M47" s="9"/>
      <c r="N47" s="84" t="str">
        <f t="shared" si="33"/>
        <v>INV</v>
      </c>
      <c r="O47" s="21"/>
      <c r="P47" s="76" t="str">
        <f t="shared" si="30"/>
        <v/>
      </c>
      <c r="Q47" s="8"/>
      <c r="R47" s="9"/>
      <c r="S47" s="84" t="str">
        <f t="shared" si="34"/>
        <v>INV</v>
      </c>
      <c r="T47" s="48">
        <f t="shared" si="0"/>
        <v>0</v>
      </c>
      <c r="U47" s="1" t="str">
        <f t="shared" si="27"/>
        <v>OK</v>
      </c>
    </row>
    <row r="48" spans="1:21" x14ac:dyDescent="0.25">
      <c r="A48" s="174"/>
      <c r="B48" s="175"/>
      <c r="C48" s="175"/>
      <c r="D48" s="122" t="s">
        <v>21</v>
      </c>
      <c r="E48" s="123"/>
      <c r="F48" s="21"/>
      <c r="G48" s="76" t="str">
        <f t="shared" si="11"/>
        <v/>
      </c>
      <c r="H48" s="66"/>
      <c r="I48" s="98" t="str">
        <f t="shared" si="28"/>
        <v>INV</v>
      </c>
      <c r="J48" s="21"/>
      <c r="K48" s="76" t="str">
        <f t="shared" si="29"/>
        <v/>
      </c>
      <c r="L48" s="8"/>
      <c r="M48" s="9"/>
      <c r="N48" s="84" t="str">
        <f t="shared" si="33"/>
        <v>INV</v>
      </c>
      <c r="O48" s="21"/>
      <c r="P48" s="76" t="str">
        <f t="shared" si="30"/>
        <v/>
      </c>
      <c r="Q48" s="8"/>
      <c r="R48" s="9"/>
      <c r="S48" s="84" t="str">
        <f t="shared" si="34"/>
        <v>INV</v>
      </c>
      <c r="T48" s="48">
        <f t="shared" si="0"/>
        <v>0</v>
      </c>
      <c r="U48" s="1" t="str">
        <f t="shared" si="27"/>
        <v>OK</v>
      </c>
    </row>
    <row r="49" spans="1:21" x14ac:dyDescent="0.25">
      <c r="A49" s="174"/>
      <c r="B49" s="175"/>
      <c r="C49" s="175"/>
      <c r="D49" s="122" t="s">
        <v>21</v>
      </c>
      <c r="E49" s="123"/>
      <c r="F49" s="21"/>
      <c r="G49" s="76" t="str">
        <f t="shared" si="11"/>
        <v/>
      </c>
      <c r="H49" s="66"/>
      <c r="I49" s="98" t="str">
        <f t="shared" si="28"/>
        <v>INV</v>
      </c>
      <c r="J49" s="21"/>
      <c r="K49" s="76" t="str">
        <f t="shared" si="29"/>
        <v/>
      </c>
      <c r="L49" s="8"/>
      <c r="M49" s="9"/>
      <c r="N49" s="84" t="str">
        <f t="shared" si="33"/>
        <v>INV</v>
      </c>
      <c r="O49" s="21"/>
      <c r="P49" s="76" t="str">
        <f t="shared" si="30"/>
        <v/>
      </c>
      <c r="Q49" s="8"/>
      <c r="R49" s="9"/>
      <c r="S49" s="84" t="str">
        <f t="shared" si="34"/>
        <v>INV</v>
      </c>
      <c r="T49" s="48">
        <f t="shared" si="0"/>
        <v>0</v>
      </c>
      <c r="U49" s="1" t="str">
        <f t="shared" si="27"/>
        <v>OK</v>
      </c>
    </row>
    <row r="50" spans="1:21" x14ac:dyDescent="0.25">
      <c r="A50" s="174"/>
      <c r="B50" s="175"/>
      <c r="C50" s="175"/>
      <c r="D50" s="122" t="s">
        <v>21</v>
      </c>
      <c r="E50" s="123"/>
      <c r="F50" s="60"/>
      <c r="G50" s="76" t="str">
        <f t="shared" si="11"/>
        <v/>
      </c>
      <c r="H50" s="94"/>
      <c r="I50" s="98" t="str">
        <f t="shared" si="28"/>
        <v>INV</v>
      </c>
      <c r="J50" s="60"/>
      <c r="K50" s="76" t="str">
        <f t="shared" si="29"/>
        <v/>
      </c>
      <c r="L50" s="61"/>
      <c r="M50" s="62"/>
      <c r="N50" s="84" t="str">
        <f t="shared" si="33"/>
        <v>INV</v>
      </c>
      <c r="O50" s="60"/>
      <c r="P50" s="76" t="str">
        <f t="shared" si="30"/>
        <v/>
      </c>
      <c r="Q50" s="61"/>
      <c r="R50" s="62"/>
      <c r="S50" s="84" t="str">
        <f t="shared" si="34"/>
        <v>INV</v>
      </c>
      <c r="T50" s="48">
        <f t="shared" si="0"/>
        <v>0</v>
      </c>
      <c r="U50" s="1" t="str">
        <f t="shared" si="27"/>
        <v>OK</v>
      </c>
    </row>
    <row r="51" spans="1:21" x14ac:dyDescent="0.25">
      <c r="A51" s="174"/>
      <c r="B51" s="175"/>
      <c r="C51" s="175"/>
      <c r="D51" s="122" t="s">
        <v>21</v>
      </c>
      <c r="E51" s="123"/>
      <c r="F51" s="60"/>
      <c r="G51" s="76" t="str">
        <f t="shared" si="11"/>
        <v/>
      </c>
      <c r="H51" s="94"/>
      <c r="I51" s="98" t="str">
        <f t="shared" si="28"/>
        <v>INV</v>
      </c>
      <c r="J51" s="60"/>
      <c r="K51" s="76" t="str">
        <f t="shared" si="29"/>
        <v/>
      </c>
      <c r="L51" s="61"/>
      <c r="M51" s="62"/>
      <c r="N51" s="84" t="str">
        <f t="shared" si="33"/>
        <v>INV</v>
      </c>
      <c r="O51" s="60"/>
      <c r="P51" s="76" t="str">
        <f t="shared" si="30"/>
        <v/>
      </c>
      <c r="Q51" s="61"/>
      <c r="R51" s="62"/>
      <c r="S51" s="84" t="str">
        <f t="shared" si="34"/>
        <v>INV</v>
      </c>
      <c r="T51" s="48">
        <f t="shared" si="0"/>
        <v>0</v>
      </c>
      <c r="U51" s="1" t="str">
        <f t="shared" si="27"/>
        <v>OK</v>
      </c>
    </row>
    <row r="52" spans="1:21" x14ac:dyDescent="0.25">
      <c r="A52" s="174"/>
      <c r="B52" s="175"/>
      <c r="C52" s="175"/>
      <c r="D52" s="122" t="s">
        <v>21</v>
      </c>
      <c r="E52" s="123"/>
      <c r="F52" s="60"/>
      <c r="G52" s="76" t="str">
        <f t="shared" si="11"/>
        <v/>
      </c>
      <c r="H52" s="94"/>
      <c r="I52" s="98" t="str">
        <f t="shared" si="28"/>
        <v>INV</v>
      </c>
      <c r="J52" s="60"/>
      <c r="K52" s="76" t="str">
        <f t="shared" si="29"/>
        <v/>
      </c>
      <c r="L52" s="61"/>
      <c r="M52" s="62"/>
      <c r="N52" s="84" t="str">
        <f t="shared" si="33"/>
        <v>INV</v>
      </c>
      <c r="O52" s="60"/>
      <c r="P52" s="76" t="str">
        <f t="shared" si="30"/>
        <v/>
      </c>
      <c r="Q52" s="61"/>
      <c r="R52" s="62"/>
      <c r="S52" s="84" t="str">
        <f t="shared" si="34"/>
        <v>INV</v>
      </c>
      <c r="T52" s="48">
        <f t="shared" si="0"/>
        <v>0</v>
      </c>
      <c r="U52" s="1" t="str">
        <f t="shared" si="27"/>
        <v>OK</v>
      </c>
    </row>
    <row r="53" spans="1:21" ht="15.75" thickBot="1" x14ac:dyDescent="0.3">
      <c r="A53" s="176"/>
      <c r="B53" s="177"/>
      <c r="C53" s="177"/>
      <c r="D53" s="158" t="s">
        <v>21</v>
      </c>
      <c r="E53" s="159"/>
      <c r="F53" s="20"/>
      <c r="G53" s="76" t="str">
        <f t="shared" si="11"/>
        <v/>
      </c>
      <c r="H53" s="67"/>
      <c r="I53" s="97" t="str">
        <f t="shared" si="12"/>
        <v>INV</v>
      </c>
      <c r="J53" s="20"/>
      <c r="K53" s="76" t="str">
        <f t="shared" si="29"/>
        <v/>
      </c>
      <c r="L53" s="6"/>
      <c r="M53" s="7"/>
      <c r="N53" s="83" t="str">
        <f t="shared" si="33"/>
        <v>INV</v>
      </c>
      <c r="O53" s="20"/>
      <c r="P53" s="76" t="str">
        <f t="shared" si="30"/>
        <v/>
      </c>
      <c r="Q53" s="6"/>
      <c r="R53" s="7"/>
      <c r="S53" s="83" t="str">
        <f t="shared" si="34"/>
        <v>INV</v>
      </c>
      <c r="T53" s="48">
        <f t="shared" si="0"/>
        <v>0</v>
      </c>
      <c r="U53" s="1" t="str">
        <f t="shared" si="27"/>
        <v>OK</v>
      </c>
    </row>
    <row r="54" spans="1:21" ht="33" customHeight="1" thickBot="1" x14ac:dyDescent="0.3">
      <c r="A54" s="191" t="s">
        <v>28</v>
      </c>
      <c r="B54" s="192"/>
      <c r="C54" s="192"/>
      <c r="D54" s="192"/>
      <c r="E54" s="193"/>
      <c r="F54" s="41"/>
      <c r="G54" s="79" t="str">
        <f t="shared" si="11"/>
        <v/>
      </c>
      <c r="H54" s="103"/>
      <c r="I54" s="101" t="str">
        <f t="shared" si="12"/>
        <v>INV</v>
      </c>
      <c r="J54" s="22"/>
      <c r="K54" s="79" t="str">
        <f t="shared" si="29"/>
        <v/>
      </c>
      <c r="L54" s="26"/>
      <c r="M54" s="91"/>
      <c r="N54" s="86" t="str">
        <f t="shared" si="33"/>
        <v>INV</v>
      </c>
      <c r="O54" s="22"/>
      <c r="P54" s="79" t="str">
        <f t="shared" si="30"/>
        <v/>
      </c>
      <c r="Q54" s="26"/>
      <c r="R54" s="91"/>
      <c r="S54" s="86" t="str">
        <f t="shared" si="34"/>
        <v>INV</v>
      </c>
      <c r="T54" s="51">
        <f>R54</f>
        <v>0</v>
      </c>
      <c r="U54" s="1" t="str">
        <f t="shared" si="27"/>
        <v>OK</v>
      </c>
    </row>
    <row r="55" spans="1:21" ht="21" customHeight="1" thickBot="1" x14ac:dyDescent="0.3">
      <c r="A55" s="32" t="s">
        <v>14</v>
      </c>
      <c r="B55" s="33"/>
      <c r="C55" s="33"/>
      <c r="D55" s="33"/>
      <c r="E55" s="33"/>
      <c r="F55" s="34"/>
      <c r="G55" s="35"/>
      <c r="H55" s="36">
        <f>SUM(H20:H54)</f>
        <v>0</v>
      </c>
      <c r="I55" s="95"/>
      <c r="J55" s="143">
        <f>SUM(L20:L54)</f>
        <v>0</v>
      </c>
      <c r="K55" s="144"/>
      <c r="L55" s="144"/>
      <c r="M55" s="111">
        <f>SUM(M20:M54)</f>
        <v>0</v>
      </c>
      <c r="N55" s="38"/>
      <c r="O55" s="143">
        <f>SUM(Q20:Q54)</f>
        <v>0</v>
      </c>
      <c r="P55" s="144"/>
      <c r="Q55" s="144"/>
      <c r="R55" s="37">
        <f>SUM(R20:R54)</f>
        <v>0</v>
      </c>
      <c r="S55" s="38"/>
      <c r="T55" s="39">
        <f>SUM(T20:T54)</f>
        <v>0</v>
      </c>
      <c r="U55" s="73">
        <f>T55-M55</f>
        <v>0</v>
      </c>
    </row>
    <row r="56" spans="1:21" ht="15.75" thickBot="1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2"/>
    </row>
    <row r="57" spans="1:21" ht="15" customHeight="1" x14ac:dyDescent="0.25">
      <c r="A57" s="211" t="s">
        <v>56</v>
      </c>
      <c r="B57" s="212"/>
      <c r="C57" s="196">
        <f>H55</f>
        <v>0</v>
      </c>
      <c r="D57" s="197"/>
      <c r="E57" s="42" t="s">
        <v>29</v>
      </c>
      <c r="F57" s="52">
        <f>SUMIF(I20:I54,"INV",H20:H54)</f>
        <v>0</v>
      </c>
      <c r="G57" s="105" t="s">
        <v>47</v>
      </c>
      <c r="H57" s="10"/>
      <c r="I57" s="104"/>
      <c r="J57" s="196">
        <f>M55</f>
        <v>0</v>
      </c>
      <c r="K57" s="197"/>
      <c r="L57" s="42" t="s">
        <v>29</v>
      </c>
      <c r="M57" s="52">
        <f>SUMIF(N20:N54,"INV",M20:M54)</f>
        <v>0</v>
      </c>
      <c r="N57" s="80"/>
      <c r="O57" s="70" t="s">
        <v>39</v>
      </c>
      <c r="P57" s="10"/>
      <c r="Q57" s="209">
        <f>R55</f>
        <v>0</v>
      </c>
      <c r="R57" s="210"/>
      <c r="S57" s="42" t="s">
        <v>29</v>
      </c>
      <c r="T57" s="52">
        <f>SUMIF(S20:S54,"INV",R20:R54)</f>
        <v>0</v>
      </c>
      <c r="U57" s="73">
        <f>T57-M57</f>
        <v>0</v>
      </c>
    </row>
    <row r="58" spans="1:21" ht="15.75" thickBot="1" x14ac:dyDescent="0.3">
      <c r="A58" s="70" t="s">
        <v>53</v>
      </c>
      <c r="B58" s="10"/>
      <c r="C58" s="198"/>
      <c r="D58" s="199"/>
      <c r="E58" s="43" t="s">
        <v>30</v>
      </c>
      <c r="F58" s="53">
        <f>SUMIF(I20:I54,"NEIV",H20:H54)</f>
        <v>0</v>
      </c>
      <c r="G58" s="105" t="s">
        <v>48</v>
      </c>
      <c r="H58" s="10"/>
      <c r="I58" s="81"/>
      <c r="J58" s="198"/>
      <c r="K58" s="199"/>
      <c r="L58" s="43" t="s">
        <v>30</v>
      </c>
      <c r="M58" s="53">
        <f>SUMIF(N20:N54,"NEIV",M20:M54)</f>
        <v>0</v>
      </c>
      <c r="N58" s="80"/>
      <c r="O58" s="10"/>
      <c r="P58" s="10"/>
      <c r="Q58" s="198"/>
      <c r="R58" s="199"/>
      <c r="S58" s="43" t="s">
        <v>30</v>
      </c>
      <c r="T58" s="53">
        <f>SUMIF(S20:S54,"NEIV",R20:R54)</f>
        <v>0</v>
      </c>
      <c r="U58" s="73">
        <f>T58-M58</f>
        <v>0</v>
      </c>
    </row>
    <row r="59" spans="1:21" ht="18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P59" s="14" t="s">
        <v>23</v>
      </c>
    </row>
    <row r="60" spans="1:21" outlineLevel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4"/>
      <c r="K60" s="104"/>
      <c r="L60" s="108"/>
      <c r="M60" s="109"/>
      <c r="N60" s="10"/>
      <c r="O60" s="1"/>
    </row>
    <row r="61" spans="1:21" outlineLevel="1" x14ac:dyDescent="0.25">
      <c r="A61" s="56" t="s">
        <v>54</v>
      </c>
      <c r="B61" s="55"/>
      <c r="C61" s="55"/>
      <c r="D61" s="55"/>
      <c r="E61" s="10"/>
      <c r="F61" s="10"/>
      <c r="G61" s="10"/>
      <c r="H61" s="10"/>
      <c r="I61" s="10"/>
      <c r="J61" s="81"/>
      <c r="K61" s="81"/>
      <c r="L61" s="110"/>
      <c r="M61" s="109"/>
      <c r="N61" s="10"/>
      <c r="O61" s="1"/>
    </row>
    <row r="62" spans="1:21" ht="15" customHeight="1" outlineLevel="1" thickBot="1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"/>
    </row>
    <row r="63" spans="1:21" outlineLevel="1" x14ac:dyDescent="0.25">
      <c r="B63" s="200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2"/>
    </row>
    <row r="64" spans="1:21" outlineLevel="1" x14ac:dyDescent="0.25">
      <c r="A64" s="10"/>
      <c r="B64" s="203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5"/>
    </row>
    <row r="65" spans="1:18" outlineLevel="1" x14ac:dyDescent="0.25">
      <c r="A65" s="10"/>
      <c r="B65" s="203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5"/>
    </row>
    <row r="66" spans="1:18" outlineLevel="1" x14ac:dyDescent="0.25">
      <c r="A66" s="10"/>
      <c r="B66" s="203"/>
      <c r="C66" s="204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5"/>
    </row>
    <row r="67" spans="1:18" ht="15" customHeight="1" outlineLevel="1" x14ac:dyDescent="0.25">
      <c r="A67" s="10"/>
      <c r="B67" s="203"/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5"/>
    </row>
    <row r="68" spans="1:18" outlineLevel="1" x14ac:dyDescent="0.25">
      <c r="A68" s="10"/>
      <c r="B68" s="203"/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5"/>
    </row>
    <row r="69" spans="1:18" outlineLevel="1" x14ac:dyDescent="0.25">
      <c r="A69" s="10"/>
      <c r="B69" s="203"/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5"/>
    </row>
    <row r="70" spans="1:18" outlineLevel="1" x14ac:dyDescent="0.25">
      <c r="A70" s="10"/>
      <c r="B70" s="203"/>
      <c r="C70" s="204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204"/>
      <c r="Q70" s="204"/>
      <c r="R70" s="205"/>
    </row>
    <row r="71" spans="1:18" outlineLevel="1" x14ac:dyDescent="0.25">
      <c r="A71" s="10"/>
      <c r="B71" s="203"/>
      <c r="C71" s="204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204"/>
      <c r="Q71" s="204"/>
      <c r="R71" s="205"/>
    </row>
    <row r="72" spans="1:18" ht="15.75" customHeight="1" outlineLevel="1" thickBot="1" x14ac:dyDescent="0.3">
      <c r="A72" s="10"/>
      <c r="B72" s="206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8"/>
    </row>
    <row r="73" spans="1:18" ht="15" customHeight="1" outlineLevel="1" x14ac:dyDescent="0.25">
      <c r="A73" s="23"/>
      <c r="B73" s="23"/>
      <c r="C73" s="23"/>
      <c r="D73" s="23"/>
      <c r="F73" s="10"/>
      <c r="G73" s="10"/>
      <c r="H73" s="10"/>
      <c r="I73" s="10"/>
      <c r="J73" s="23"/>
      <c r="K73" s="23"/>
      <c r="L73" s="23"/>
      <c r="M73" s="10"/>
      <c r="N73" s="10"/>
    </row>
    <row r="74" spans="1:18" outlineLevel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63"/>
      <c r="K74" s="63"/>
      <c r="L74" s="63"/>
      <c r="M74" s="10"/>
      <c r="N74" s="10"/>
    </row>
    <row r="75" spans="1:18" x14ac:dyDescent="0.25">
      <c r="A75" s="146" t="s">
        <v>41</v>
      </c>
      <c r="B75" s="146"/>
      <c r="C75" s="146"/>
      <c r="D75" s="146"/>
      <c r="E75" s="146"/>
      <c r="F75" s="10"/>
      <c r="G75" s="10"/>
      <c r="H75" s="10"/>
      <c r="I75" s="10"/>
      <c r="J75" s="145"/>
      <c r="K75" s="145"/>
      <c r="L75" s="145"/>
      <c r="M75" s="10"/>
      <c r="N75" s="10"/>
    </row>
    <row r="76" spans="1:18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94" t="s">
        <v>55</v>
      </c>
      <c r="K76" s="194"/>
      <c r="L76" s="194"/>
      <c r="M76" s="10"/>
      <c r="N76" s="10"/>
    </row>
    <row r="77" spans="1:18" x14ac:dyDescent="0.25">
      <c r="A77" s="17" t="s">
        <v>25</v>
      </c>
      <c r="B77" s="10"/>
      <c r="C77" s="10"/>
      <c r="D77" s="10"/>
      <c r="E77" s="10"/>
      <c r="F77" s="10"/>
      <c r="G77" s="10"/>
      <c r="H77" s="10"/>
      <c r="I77" s="10"/>
      <c r="J77" s="195"/>
      <c r="K77" s="195"/>
      <c r="L77" s="195"/>
      <c r="M77" s="40"/>
      <c r="N77" s="40"/>
    </row>
    <row r="78" spans="1:18" x14ac:dyDescent="0.25">
      <c r="A78" s="13"/>
      <c r="B78" s="13"/>
      <c r="C78" s="13"/>
      <c r="D78" s="13"/>
      <c r="E78" s="13"/>
      <c r="F78" s="13"/>
      <c r="G78" s="10"/>
      <c r="H78" s="10"/>
      <c r="I78" s="10"/>
      <c r="J78" s="10"/>
      <c r="K78" s="10"/>
      <c r="L78" s="10"/>
      <c r="M78" s="10"/>
      <c r="N78" s="10"/>
    </row>
    <row r="79" spans="1:18" x14ac:dyDescent="0.25">
      <c r="A79" s="17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1:18" x14ac:dyDescent="0.25">
      <c r="A80" s="13"/>
      <c r="B80" s="13"/>
      <c r="C80" s="13"/>
      <c r="D80" s="10"/>
      <c r="E80" s="13"/>
      <c r="F80" s="10"/>
      <c r="G80" s="10"/>
      <c r="H80" s="10"/>
      <c r="I80" s="10"/>
      <c r="J80" s="10"/>
      <c r="K80" s="13"/>
      <c r="L80" s="10"/>
      <c r="M80" s="10"/>
      <c r="N80" s="10"/>
    </row>
    <row r="81" spans="1:15" x14ac:dyDescent="0.25">
      <c r="A81" s="13"/>
      <c r="B81" s="13"/>
      <c r="C81" s="13"/>
      <c r="D81" s="13"/>
      <c r="E81" s="13"/>
      <c r="F81" s="10"/>
      <c r="G81" s="10"/>
      <c r="H81" s="10"/>
      <c r="I81" s="10"/>
      <c r="J81" s="10"/>
      <c r="K81" s="10"/>
      <c r="L81" s="10"/>
      <c r="M81" s="10"/>
      <c r="N81" s="10"/>
    </row>
    <row r="82" spans="1:15" x14ac:dyDescent="0.25">
      <c r="A82" s="17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1:15" ht="15.75" customHeight="1" outlineLevel="1" x14ac:dyDescent="0.25">
      <c r="A83" s="13"/>
      <c r="B83" s="13"/>
      <c r="C83" s="10"/>
      <c r="D83" s="13"/>
      <c r="E83" s="13"/>
      <c r="F83" s="10"/>
      <c r="G83" s="13"/>
      <c r="H83" s="13"/>
      <c r="I83" s="10"/>
      <c r="J83" s="13"/>
      <c r="K83" s="13"/>
      <c r="L83" s="10"/>
      <c r="M83" s="13"/>
      <c r="N83" s="13"/>
    </row>
    <row r="84" spans="1:15" ht="15" customHeight="1" outlineLevel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1:15" outlineLevel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"/>
    </row>
    <row r="86" spans="1:15" ht="15" customHeight="1" outlineLevel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"/>
    </row>
    <row r="87" spans="1:15" outlineLevel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"/>
    </row>
    <row r="88" spans="1:15" outlineLevel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"/>
    </row>
    <row r="89" spans="1:15" outlineLevel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"/>
    </row>
    <row r="90" spans="1:15" ht="15" customHeight="1" outlineLevel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"/>
    </row>
    <row r="91" spans="1:15" outlineLevel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"/>
    </row>
    <row r="92" spans="1:15" outlineLevel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"/>
    </row>
    <row r="93" spans="1:15" ht="15" customHeight="1" outlineLevel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"/>
    </row>
    <row r="94" spans="1:15" outlineLevel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"/>
    </row>
    <row r="95" spans="1:15" outlineLevel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"/>
    </row>
    <row r="96" spans="1:15" outlineLevel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"/>
    </row>
    <row r="97" spans="1:15" outlineLevel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"/>
    </row>
    <row r="98" spans="1:15" ht="15" customHeight="1" outlineLevel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"/>
    </row>
    <row r="99" spans="1:15" outlineLevel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"/>
    </row>
    <row r="100" spans="1:15" outlineLevel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"/>
    </row>
    <row r="101" spans="1:15" outlineLevel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"/>
    </row>
    <row r="102" spans="1:15" outlineLevel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"/>
    </row>
    <row r="103" spans="1:15" ht="15.75" customHeight="1" outlineLevel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1:15" outlineLevel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1:1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1:1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1:1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1:1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1:1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3" spans="1:1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</row>
    <row r="114" spans="1:1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"/>
    </row>
    <row r="115" spans="1:1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1:15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1:1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5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 spans="1:1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1:1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1:1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1:15" x14ac:dyDescent="0.25">
      <c r="A122" s="18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</row>
    <row r="123" spans="1:15" x14ac:dyDescent="0.25">
      <c r="A123" s="10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</row>
    <row r="124" spans="1:15" x14ac:dyDescent="0.25">
      <c r="A124" s="10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</row>
    <row r="125" spans="1:15" x14ac:dyDescent="0.25">
      <c r="A125" s="10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</row>
    <row r="126" spans="1:15" x14ac:dyDescent="0.25">
      <c r="A126" s="10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</row>
    <row r="127" spans="1:15" x14ac:dyDescent="0.25">
      <c r="A127" s="10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</row>
    <row r="128" spans="1:15" x14ac:dyDescent="0.25">
      <c r="A128" s="10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</row>
    <row r="129" spans="1:14" x14ac:dyDescent="0.25">
      <c r="A129" s="10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</row>
    <row r="130" spans="1:14" x14ac:dyDescent="0.25">
      <c r="A130" s="10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</row>
    <row r="131" spans="1:14" x14ac:dyDescent="0.25">
      <c r="A131" s="10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</row>
    <row r="132" spans="1:14" x14ac:dyDescent="0.25">
      <c r="A132" s="10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</row>
    <row r="133" spans="1:14" x14ac:dyDescent="0.25">
      <c r="A133" s="10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</row>
    <row r="134" spans="1:14" x14ac:dyDescent="0.25">
      <c r="A134" s="10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</row>
    <row r="135" spans="1:14" x14ac:dyDescent="0.25">
      <c r="A135" s="10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</row>
    <row r="136" spans="1:14" x14ac:dyDescent="0.25">
      <c r="A136" s="10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</row>
    <row r="137" spans="1:14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 spans="1:14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23"/>
      <c r="N138" s="23"/>
    </row>
    <row r="139" spans="1:14" x14ac:dyDescent="0.2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4"/>
      <c r="N139" s="71"/>
    </row>
    <row r="140" spans="1:14" x14ac:dyDescent="0.25">
      <c r="A140" s="23"/>
      <c r="B140" s="23"/>
      <c r="C140" s="23"/>
      <c r="D140" s="23"/>
      <c r="E140" s="23"/>
      <c r="F140" s="23"/>
      <c r="G140" s="23"/>
      <c r="H140" s="23"/>
      <c r="I140" s="23"/>
      <c r="J140" s="127"/>
      <c r="K140" s="127"/>
      <c r="L140" s="127"/>
      <c r="M140" s="23"/>
      <c r="N140" s="23"/>
    </row>
    <row r="141" spans="1:14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 spans="1:14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1:14" x14ac:dyDescent="0.25">
      <c r="A143" s="17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1:14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1:14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</row>
    <row r="146" spans="1:14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 spans="1:14" ht="6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1:14" hidden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 spans="1:14" hidden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 spans="1:14" ht="0.75" hidden="1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</row>
    <row r="151" spans="1:14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 spans="1:14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1:14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 spans="1:14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</row>
    <row r="155" spans="1:14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 spans="1:14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1:14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 spans="1:14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</row>
    <row r="159" spans="1:14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</row>
    <row r="160" spans="1:14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</row>
    <row r="161" spans="1:14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</row>
    <row r="162" spans="1:14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</row>
    <row r="163" spans="1:14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</row>
    <row r="164" spans="1:14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</row>
    <row r="165" spans="1:14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</row>
  </sheetData>
  <sheetProtection algorithmName="SHA-512" hashValue="u/AJXjNAF96OawqOFMDna74CTWeM6WmPY16u6HLKobP63GTxKK2LTG7rS7HO++/TFz9GMZmJTmip5NyNfC6dkQ==" saltValue="I5X15IDIw+XGBmd7S2V3tw==" spinCount="100000" sheet="1" objects="1" scenarios="1" selectLockedCells="1"/>
  <mergeCells count="76">
    <mergeCell ref="J76:L77"/>
    <mergeCell ref="J57:K57"/>
    <mergeCell ref="J58:K58"/>
    <mergeCell ref="B63:R72"/>
    <mergeCell ref="C57:D57"/>
    <mergeCell ref="C58:D58"/>
    <mergeCell ref="Q57:R57"/>
    <mergeCell ref="Q58:R58"/>
    <mergeCell ref="A57:B57"/>
    <mergeCell ref="O55:Q55"/>
    <mergeCell ref="J17:M17"/>
    <mergeCell ref="A1:T1"/>
    <mergeCell ref="A2:T2"/>
    <mergeCell ref="K18:M18"/>
    <mergeCell ref="N18:N19"/>
    <mergeCell ref="D21:E21"/>
    <mergeCell ref="D22:E22"/>
    <mergeCell ref="D26:E26"/>
    <mergeCell ref="D25:E25"/>
    <mergeCell ref="O17:R17"/>
    <mergeCell ref="T17:T19"/>
    <mergeCell ref="O18:O19"/>
    <mergeCell ref="P18:R18"/>
    <mergeCell ref="S18:S19"/>
    <mergeCell ref="A54:E54"/>
    <mergeCell ref="A41:C45"/>
    <mergeCell ref="A36:C40"/>
    <mergeCell ref="D51:E51"/>
    <mergeCell ref="D24:E24"/>
    <mergeCell ref="A46:C53"/>
    <mergeCell ref="D46:E46"/>
    <mergeCell ref="D47:E47"/>
    <mergeCell ref="D48:E48"/>
    <mergeCell ref="D49:E49"/>
    <mergeCell ref="D53:E53"/>
    <mergeCell ref="A24:C27"/>
    <mergeCell ref="A28:C30"/>
    <mergeCell ref="A31:C35"/>
    <mergeCell ref="D31:E31"/>
    <mergeCell ref="D32:E32"/>
    <mergeCell ref="D45:E45"/>
    <mergeCell ref="D40:E40"/>
    <mergeCell ref="D41:E41"/>
    <mergeCell ref="D44:E44"/>
    <mergeCell ref="D43:E43"/>
    <mergeCell ref="D42:E42"/>
    <mergeCell ref="D20:E20"/>
    <mergeCell ref="D23:E23"/>
    <mergeCell ref="D35:E35"/>
    <mergeCell ref="D33:E33"/>
    <mergeCell ref="D34:E34"/>
    <mergeCell ref="D27:E27"/>
    <mergeCell ref="D28:E28"/>
    <mergeCell ref="D29:E29"/>
    <mergeCell ref="D30:E30"/>
    <mergeCell ref="A6:B6"/>
    <mergeCell ref="A8:B8"/>
    <mergeCell ref="A4:B4"/>
    <mergeCell ref="A5:B5"/>
    <mergeCell ref="A18:E19"/>
    <mergeCell ref="D36:E36"/>
    <mergeCell ref="D52:E52"/>
    <mergeCell ref="A17:I17"/>
    <mergeCell ref="D39:E39"/>
    <mergeCell ref="J140:L140"/>
    <mergeCell ref="A20:C23"/>
    <mergeCell ref="F18:F19"/>
    <mergeCell ref="G18:H18"/>
    <mergeCell ref="J18:J19"/>
    <mergeCell ref="J55:L55"/>
    <mergeCell ref="D37:E37"/>
    <mergeCell ref="D38:E38"/>
    <mergeCell ref="J75:L75"/>
    <mergeCell ref="A75:E75"/>
    <mergeCell ref="D50:E50"/>
    <mergeCell ref="I18:I19"/>
  </mergeCells>
  <dataValidations count="2">
    <dataValidation type="list" allowBlank="1" showInputMessage="1" showErrorMessage="1" sqref="E106:E107 E111:E113">
      <formula1>$P$59:$P$59</formula1>
    </dataValidation>
    <dataValidation type="list" allowBlank="1" showInputMessage="1" showErrorMessage="1" sqref="D80:D81 J15 D14:D15 J80:J81">
      <formula1>$P$14:$P$15</formula1>
    </dataValidation>
  </dataValidations>
  <pageMargins left="0.47" right="0.11811023622047245" top="0.78740157480314965" bottom="0.78740157480314965" header="0.31496062992125984" footer="0.31496062992125984"/>
  <pageSetup paperSize="9" scale="46" orientation="portrait" r:id="rId1"/>
  <headerFooter>
    <oddHeader>Stránka &amp;P</oddHeader>
  </headerFooter>
  <colBreaks count="1" manualBreakCount="1">
    <brk id="20" max="74" man="1"/>
  </colBreaks>
  <ignoredErrors>
    <ignoredError sqref="E8" numberStoredAsText="1"/>
    <ignoredError sqref="H55 G54 I53:I54 I27:I36 G27:G32 G24 I24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přesun</vt:lpstr>
      <vt:lpstr>'žádost o přesun'!Oblast_tisku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2017-11-01T07:03:37Z</dcterms:modified>
</cp:coreProperties>
</file>