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5010" windowWidth="24060" windowHeight="5070"/>
  </bookViews>
  <sheets>
    <sheet name="FIO" sheetId="1" r:id="rId1"/>
    <sheet name="List2" sheetId="2" r:id="rId2"/>
    <sheet name="List3" sheetId="3" r:id="rId3"/>
  </sheets>
  <definedNames>
    <definedName name="_xlnm.Print_Titles" localSheetId="0">FIO!$4:$5</definedName>
    <definedName name="_xlnm.Print_Area" localSheetId="0">FIO!$A$4:$J$171</definedName>
  </definedNames>
  <calcPr calcId="125725"/>
</workbook>
</file>

<file path=xl/calcChain.xml><?xml version="1.0" encoding="utf-8"?>
<calcChain xmlns="http://schemas.openxmlformats.org/spreadsheetml/2006/main">
  <c r="G132" i="1"/>
  <c r="F132"/>
  <c r="E132"/>
  <c r="D132"/>
  <c r="B132"/>
  <c r="C132"/>
  <c r="C43" s="1"/>
  <c r="F153"/>
  <c r="G153"/>
  <c r="G105" l="1"/>
  <c r="F105"/>
  <c r="F106"/>
  <c r="G106"/>
  <c r="G52" l="1"/>
  <c r="F52"/>
  <c r="C138"/>
  <c r="D138"/>
  <c r="E138"/>
  <c r="B138"/>
  <c r="G135"/>
  <c r="F135"/>
  <c r="F122"/>
  <c r="G122"/>
  <c r="C98"/>
  <c r="D98"/>
  <c r="E98"/>
  <c r="B98"/>
  <c r="F119"/>
  <c r="G119"/>
  <c r="F116"/>
  <c r="G116"/>
  <c r="F107"/>
  <c r="G107"/>
  <c r="F108"/>
  <c r="G108"/>
  <c r="F109"/>
  <c r="G109"/>
  <c r="F103"/>
  <c r="G103"/>
  <c r="F100"/>
  <c r="G100"/>
  <c r="F101"/>
  <c r="G101"/>
  <c r="G99"/>
  <c r="F99"/>
  <c r="F94"/>
  <c r="G94"/>
  <c r="F95"/>
  <c r="G95"/>
  <c r="F93"/>
  <c r="G93"/>
  <c r="F90"/>
  <c r="G90"/>
  <c r="F80"/>
  <c r="G80"/>
  <c r="F81"/>
  <c r="G81"/>
  <c r="F82"/>
  <c r="G82"/>
  <c r="F83"/>
  <c r="G83"/>
  <c r="F74"/>
  <c r="G74"/>
  <c r="F70"/>
  <c r="G70"/>
  <c r="F67"/>
  <c r="G67"/>
  <c r="F66"/>
  <c r="G66"/>
  <c r="F57"/>
  <c r="G57"/>
  <c r="F58"/>
  <c r="G58"/>
  <c r="F49"/>
  <c r="G49"/>
  <c r="F72" l="1"/>
  <c r="G72"/>
  <c r="F73"/>
  <c r="G73"/>
  <c r="F75"/>
  <c r="G75"/>
  <c r="F76"/>
  <c r="G76"/>
  <c r="F77"/>
  <c r="G77"/>
  <c r="F50"/>
  <c r="G50"/>
  <c r="G92" l="1"/>
  <c r="F92"/>
  <c r="G167"/>
  <c r="F167"/>
  <c r="C166"/>
  <c r="D166"/>
  <c r="E166"/>
  <c r="B166"/>
  <c r="G168"/>
  <c r="F168"/>
  <c r="F166" l="1"/>
  <c r="G166"/>
  <c r="C44" l="1"/>
  <c r="D44"/>
  <c r="E44"/>
  <c r="B44"/>
  <c r="G15"/>
  <c r="F15"/>
  <c r="G163"/>
  <c r="F163"/>
  <c r="G162"/>
  <c r="F162"/>
  <c r="G160"/>
  <c r="F160"/>
  <c r="G159"/>
  <c r="F159"/>
  <c r="G158"/>
  <c r="F158"/>
  <c r="G165"/>
  <c r="F165"/>
  <c r="G157"/>
  <c r="F157"/>
  <c r="G161"/>
  <c r="F161"/>
  <c r="G156"/>
  <c r="F156"/>
  <c r="G155"/>
  <c r="F155"/>
  <c r="G154"/>
  <c r="F154"/>
  <c r="G151"/>
  <c r="F151"/>
  <c r="G150"/>
  <c r="F150"/>
  <c r="G152"/>
  <c r="F152"/>
  <c r="G149"/>
  <c r="F149"/>
  <c r="G148"/>
  <c r="F148"/>
  <c r="G147"/>
  <c r="F147"/>
  <c r="G143"/>
  <c r="F143"/>
  <c r="G146"/>
  <c r="F146"/>
  <c r="G145"/>
  <c r="F145"/>
  <c r="G144"/>
  <c r="G140"/>
  <c r="F140"/>
  <c r="G164"/>
  <c r="F164"/>
  <c r="G139"/>
  <c r="F139"/>
  <c r="G141"/>
  <c r="F141"/>
  <c r="G142"/>
  <c r="G138" s="1"/>
  <c r="F142"/>
  <c r="G134"/>
  <c r="F134"/>
  <c r="G136"/>
  <c r="F136"/>
  <c r="G137"/>
  <c r="F137"/>
  <c r="G133"/>
  <c r="F133"/>
  <c r="G123"/>
  <c r="F123"/>
  <c r="G131"/>
  <c r="F131"/>
  <c r="G130"/>
  <c r="F130"/>
  <c r="G129"/>
  <c r="F129"/>
  <c r="G128"/>
  <c r="F128"/>
  <c r="G127"/>
  <c r="F127"/>
  <c r="G126"/>
  <c r="F126"/>
  <c r="G125"/>
  <c r="F125"/>
  <c r="G124"/>
  <c r="F124"/>
  <c r="G121"/>
  <c r="F121"/>
  <c r="F120" s="1"/>
  <c r="E120"/>
  <c r="D120"/>
  <c r="C120"/>
  <c r="B120"/>
  <c r="G112"/>
  <c r="F112"/>
  <c r="G88"/>
  <c r="F88"/>
  <c r="G59"/>
  <c r="F59"/>
  <c r="G104"/>
  <c r="G110"/>
  <c r="G111"/>
  <c r="G113"/>
  <c r="G114"/>
  <c r="G115"/>
  <c r="G117"/>
  <c r="G118"/>
  <c r="F114"/>
  <c r="F115"/>
  <c r="F117"/>
  <c r="F118"/>
  <c r="F111"/>
  <c r="G48"/>
  <c r="F48"/>
  <c r="G46"/>
  <c r="G47"/>
  <c r="G53"/>
  <c r="G54"/>
  <c r="G55"/>
  <c r="G56"/>
  <c r="G61"/>
  <c r="G62"/>
  <c r="G63"/>
  <c r="G64"/>
  <c r="G65"/>
  <c r="G68"/>
  <c r="G69"/>
  <c r="G71"/>
  <c r="G51"/>
  <c r="G78"/>
  <c r="G60"/>
  <c r="G79"/>
  <c r="G84"/>
  <c r="G85"/>
  <c r="G86"/>
  <c r="G87"/>
  <c r="G89"/>
  <c r="G91"/>
  <c r="G96"/>
  <c r="G97"/>
  <c r="F46"/>
  <c r="F47"/>
  <c r="F53"/>
  <c r="F54"/>
  <c r="F55"/>
  <c r="F56"/>
  <c r="F61"/>
  <c r="F62"/>
  <c r="F63"/>
  <c r="F64"/>
  <c r="F65"/>
  <c r="F68"/>
  <c r="F69"/>
  <c r="F71"/>
  <c r="F51"/>
  <c r="F78"/>
  <c r="F60"/>
  <c r="F79"/>
  <c r="F84"/>
  <c r="F85"/>
  <c r="F86"/>
  <c r="F87"/>
  <c r="F89"/>
  <c r="F91"/>
  <c r="F96"/>
  <c r="F97"/>
  <c r="G45"/>
  <c r="F45"/>
  <c r="C7"/>
  <c r="D7"/>
  <c r="E7"/>
  <c r="F138" l="1"/>
  <c r="G120"/>
  <c r="G44"/>
  <c r="F44"/>
  <c r="F104"/>
  <c r="F110"/>
  <c r="F113"/>
  <c r="G102"/>
  <c r="G98" s="1"/>
  <c r="F102"/>
  <c r="F98" l="1"/>
  <c r="F43" s="1"/>
  <c r="G43"/>
  <c r="E43"/>
  <c r="E6" s="1"/>
  <c r="D43"/>
  <c r="D6" s="1"/>
  <c r="C6"/>
  <c r="B43"/>
  <c r="G41" l="1"/>
  <c r="G31"/>
  <c r="G9"/>
  <c r="G10"/>
  <c r="G11"/>
  <c r="G12"/>
  <c r="G13"/>
  <c r="G14"/>
  <c r="G16"/>
  <c r="G17"/>
  <c r="G18"/>
  <c r="G19"/>
  <c r="G20"/>
  <c r="G21"/>
  <c r="G22"/>
  <c r="G23"/>
  <c r="G24"/>
  <c r="G25"/>
  <c r="G26"/>
  <c r="G27"/>
  <c r="G28"/>
  <c r="G29"/>
  <c r="G30"/>
  <c r="G32"/>
  <c r="G33"/>
  <c r="G34"/>
  <c r="G35"/>
  <c r="G36"/>
  <c r="G37"/>
  <c r="G38"/>
  <c r="G39"/>
  <c r="G40"/>
  <c r="G42"/>
  <c r="F9"/>
  <c r="F10"/>
  <c r="F11"/>
  <c r="F12"/>
  <c r="F13"/>
  <c r="F14"/>
  <c r="F16"/>
  <c r="F17"/>
  <c r="F18"/>
  <c r="F19"/>
  <c r="F20"/>
  <c r="F21"/>
  <c r="F22"/>
  <c r="F23"/>
  <c r="F24"/>
  <c r="F25"/>
  <c r="F26"/>
  <c r="F27"/>
  <c r="F28"/>
  <c r="F29"/>
  <c r="F30"/>
  <c r="F32"/>
  <c r="F33"/>
  <c r="F34"/>
  <c r="F35"/>
  <c r="F36"/>
  <c r="F37"/>
  <c r="F38"/>
  <c r="F39"/>
  <c r="F40"/>
  <c r="F42"/>
  <c r="F8"/>
  <c r="F7" l="1"/>
  <c r="F6" s="1"/>
  <c r="B7"/>
  <c r="B6" s="1"/>
  <c r="G8" l="1"/>
  <c r="G7" s="1"/>
  <c r="G6" s="1"/>
</calcChain>
</file>

<file path=xl/sharedStrings.xml><?xml version="1.0" encoding="utf-8"?>
<sst xmlns="http://schemas.openxmlformats.org/spreadsheetml/2006/main" count="536" uniqueCount="370">
  <si>
    <t>běžné výdaje</t>
  </si>
  <si>
    <t>kapitálové výdaje</t>
  </si>
  <si>
    <t>Celkem</t>
  </si>
  <si>
    <t>Komentář</t>
  </si>
  <si>
    <t>Název akce</t>
  </si>
  <si>
    <t>v tis. Kč</t>
  </si>
  <si>
    <t>Odbor majetkový</t>
  </si>
  <si>
    <t>Cyklostezka Chomutov - Strupčice</t>
  </si>
  <si>
    <t>SÚS ÚK, p. o., přeložka komunikace III/24721 Sebuzín</t>
  </si>
  <si>
    <t>SÚS ÚK, p. o. - most Štětí na silnici III/26119 ev. č. 26119 - 1, výkupy pozemků</t>
  </si>
  <si>
    <t>SÚS ÚK, p. o. - nová komunikace u města Chomutov</t>
  </si>
  <si>
    <t>SÚS ÚK, p. o. - nová komunikace u Roudnice nad Labem</t>
  </si>
  <si>
    <t>SÚS ÚK, p. o. - Okružní křižovatka III/2524 Chomutov</t>
  </si>
  <si>
    <t>SÚS ÚK, p. o. - Ústecký kraj, Louny, Litoměřice, rekonstrukce v úseku I/7- Toužetín - Libochovice - D8 - Lukavec</t>
  </si>
  <si>
    <t>SÚS ÚK, p. o. - výdaje za dočasná odnětí půdy ze Zemědělského půdního fondu, Pozemků určených k plnění funkcí lesa (trvalé i dočasné), věcná břemena</t>
  </si>
  <si>
    <t>SÚS ÚK, p. o. - výkupy pozemků pod silnicemi II. a III. třídy</t>
  </si>
  <si>
    <t>SÚS ÚK, p. o. - Páteřní komunikace rekreakční oblasti Milada, Roudníky - Trmice</t>
  </si>
  <si>
    <t>SÚS ÚK, p. o. - Ústecký kraj, Louny, rekonstrukce v úseku Žatec I/7 - Postoloprty - Raná, Dobroměřice</t>
  </si>
  <si>
    <t>SÚS ÚK, p. o. - silnice II/263 - stoupací pruh Líska</t>
  </si>
  <si>
    <t>SÚS ÚK, p. o. - rekonstrukce mostu Počeplice ev. č. 261-002</t>
  </si>
  <si>
    <t>Rekonstrukce silnic II/262 Starý Šachov - Děčín, II/265 Krásná Lípa - Velký Šenov a II/266 Šluknov - Lobendava</t>
  </si>
  <si>
    <t>SÚS ÚK, p. o. - nákup pozemku v areálu v Trmicích</t>
  </si>
  <si>
    <t>Rekonstrukce úseku D8 - Bříza - hranice Středočeského kraje, silnice II/240</t>
  </si>
  <si>
    <t>Budyně - Koštice + most Břežany, silnice II/246</t>
  </si>
  <si>
    <t>Rekonstrukce silnice II/227, II/225 v úseku hranice Středočeského kraje - Žatec - křižovatka II/224</t>
  </si>
  <si>
    <t>Cyklostezka Ploučnice - výkupy pozemků</t>
  </si>
  <si>
    <t>Krušnohorská magistrála - výkupy pozemků</t>
  </si>
  <si>
    <t>Labská stezka č. 2 - I. etapa - výkupy pozemků</t>
  </si>
  <si>
    <t>Labská stezka č. 2 - II. etapa - výkupy pozemků</t>
  </si>
  <si>
    <t>Labská stezka č. 2 - III. etapa - výkupy pozemků</t>
  </si>
  <si>
    <t>Střední škola pedagogická, hotelnictví a služeb Litoměřice, p. o. - nákup pozemků v areálu školy, k. ú. Hrdly</t>
  </si>
  <si>
    <t>Domovy sociálních služeb Kadaň a Mašťov, p. o. - nákup části pozemku p. č. 210/3, k.ú. Mašťov</t>
  </si>
  <si>
    <t>Ústav sociální péče Snědovice - nákup pozemků p. č. 123, 125 a 128, k. ú. Snědovice</t>
  </si>
  <si>
    <t>Domov "Bez zámků" Tuchořice, p. o. - nákup pozemku p. č. 3/3, k. ú. Tuchořice</t>
  </si>
  <si>
    <t>Domovy pro osoby se zdravotním postižením Ústí nad Labem, p. o. - nákup pozemku p. č. 141, k. ú.Trmice, zřízení věcného břemene</t>
  </si>
  <si>
    <t>Rekonstrukce mostu ev. č. 608 - 24 Hrdly</t>
  </si>
  <si>
    <t>SÚS ÚK, p. o. -  rekonstrukce Ústí nad Labem - Děčín, silnice II/261</t>
  </si>
  <si>
    <t>Krajský úřad Ústeckého kraje - nákup garáží u budovy "D", k. ú. Ústí nad Labem</t>
  </si>
  <si>
    <t>Návrh rozpočtu Fondu investic a oprav Ústeckého kraje na rok 2017 včetně zůstaku roku 2016</t>
  </si>
  <si>
    <t>Návrh rozpočtu 2017</t>
  </si>
  <si>
    <t>Převod ze zůstatku 2016</t>
  </si>
  <si>
    <t>Výdaje závislé na realizaci konkrétních staveb z projektů Integrovaného regionálního operačního programu, nelze předem stanovit.</t>
  </si>
  <si>
    <t xml:space="preserve">Pokračují majetkoprávní vypořádání. Výkupy pozemků nemají vliv na budoucí provozní a investiční výdaje. </t>
  </si>
  <si>
    <t xml:space="preserve">Požádáno na Správě železniční dopravní cesty o převod. Výkup pozemku nemá vliv na budoucí provozní a investiční výdaje. </t>
  </si>
  <si>
    <t xml:space="preserve">Majetkoprávní vypořádání - výkupy pozemků od státních institucí po kolaudaci stavby - předpoklad v roce 2017. Vliv na budoucí provozní výdaje (údržba pozemků) nelze předem stanovit, výše výdajů je závislá na realizaci výkupů pozemků v průběhu roku. Výkupy pozemků nemají vliv na budoucí investiční výdaje. </t>
  </si>
  <si>
    <t xml:space="preserve">Majetkoprávní vypořádání - výkupy pozemků po dodání opravených geometrických plánů. Výkupy pozemků nemají vliv na budoucí provozní a investiční výdaje.  </t>
  </si>
  <si>
    <t xml:space="preserve">Majetkoprávní vypořádání pozemků v areálu školy - probíhá jednání. Případné budoucí provozní výdaje (údržba pozemků) budou hrazeny příspěvkovou organizací. Nákup pozemků nemá vliv na budoucí investiční výdaje. </t>
  </si>
  <si>
    <t xml:space="preserve">Výkup části pozemku od fyzické osoby, příspěvková organizace pozemek využívá, výkup pozemku v jednání. Případné budoucí provozní výdaje (údržba části pozemku) budou hrazeny příspěvkovou organizací. Nákup části pozemku nemá vliv na budoucí investiční výdaje. </t>
  </si>
  <si>
    <t xml:space="preserve">Nákup pozemku parcelní číslo 3/4 proběhl již v roce 2011, zbývá nákup pozemku parcelní číslo  3/3 od firmy HOPPEX Tuchořice a fyzické osoby - v jednání. Případné budoucí provozní výdaje (údržba pozemku) budou hrazeny příspěvkovou organizací. Nákup pozemku nemá vliv na budoucí investiční výdaje. </t>
  </si>
  <si>
    <t xml:space="preserve">Pozemek v nájmu od města, příspěvková organizace ho plně využívá, zahájeno jednání o výkupu pozemku. Případné budoucí provozní výdaje (údržba pozemku) budou hrazeny příspěvkovou organizací. Nákup pozemku nemá vliv na budoucí investiční výdaje. </t>
  </si>
  <si>
    <t xml:space="preserve">Možnost získat ještě 2 garáže od fyzických osob pro účely Krajského úřadu Ústeckého kraje, budova "D". Nelze předem určit vliv na budoucí provozní výdaje. Nákup garáží nemá vliv na budoucí investiční výdaje. </t>
  </si>
  <si>
    <t xml:space="preserve">Pokračuje majetkoprávní vypořádání se Správou železniční dopravní cesty. Výkup pozemku nemá vliv na budoucí provozní a investiční výdaje. </t>
  </si>
  <si>
    <t>Pokračuje majetkoprávní vypořádání - výkupy pozemků od státních subjektů po dokončení stavby, nejsou k dispozici všechny geometrické plány potřebné k majetkoprávnímu vypořádání, předpoklad do roku 2017. Stavba dokončena. Vliv na budoucí provozní výdaje (údržba pozemků) nelze předem stanovit, výše výdajů je závislá na realizaci výkupů pozemků v průběhu roku. Výkupy pozemků nemají vliv na budoucí investiční výdaje.</t>
  </si>
  <si>
    <t xml:space="preserve">Stavba dokončena - zahájeno majetkoprávní vypořádání trvalých záborů pozemků na základě dodávaných geometrických plánů z odboru INV. Výkupy pozemků nemají vliv na budoucí provozní a investiční výdaje. </t>
  </si>
  <si>
    <t xml:space="preserve">Výkup pozemků pro akci "Obnova historické zámecké zahrady Snědovice". V současné době probíhají majetkoprávní šetření na Státním pozemkovém úřadu, schváleno v Zastupitelstvu Ústeckého kraje usnesením číslo 56/19Z/2014. Případné budoucí provozní výdaje (údržba pozemků) budou hrazeny příspěvkovou organizací. Nákup pozemků nemá vliv na budoucí investiční výdaje. </t>
  </si>
  <si>
    <t xml:space="preserve">Stavba dokončena v prosinci 2015, výkupy pozemků budou zahájeny po konečném geodetickém zaměření. Výkupy pozemků nemají vliv na budoucí provozní a investiční výdaje.  </t>
  </si>
  <si>
    <t xml:space="preserve">Majetkoprávní  vypořádání - výkupy budou realizovány po dokončení stavby (předpoklad zahájení stavby koncem roku 2016) a dodání geometrického plánu. Výkupy pozemků nemají vliv na budoucí provozní a investiční výdaje. </t>
  </si>
  <si>
    <t xml:space="preserve">Majetkoprávního vypořádání pozemků po dokončené stavbě - výkupy pozemků od Státního pozemkového úřadu. Výkupy pozemků nemají vliv na budoucí provozní a investiční výdaje. </t>
  </si>
  <si>
    <t>Odbor investiční</t>
  </si>
  <si>
    <t>Oblast školství, mládeže a tělovýchovy</t>
  </si>
  <si>
    <t>Oblast kultury a památkové péče</t>
  </si>
  <si>
    <t>V roce 2014 bylo dokončeno zpracování projektové dokumentace na výměnu obvodového pláště objektu školy včetně výplní otvorů tak, aby nové konstrukce splňovaly doporučené hodnoty prostupu tepla a akce byla připravená na realizaci z dotačního titulu. Dle této dokumentace se odhadují stavební práce na  76 300 tis. Kč. V roce 2015 byly vyhlášeny podmínky pro zařazení do Operačního programu Životní prostředí - prioritní osa 5: Energetické úspory. Finanční prostředky na rok 2017 jsou určeny na aktualizaci projektové dokumentace tak, aby byly splněny podmínky pro zařazení akce do tohoto programu. Předpokládá se snížení nákladů na vytápění objektu o cca 24 - 26%.</t>
  </si>
  <si>
    <t xml:space="preserve">V roce 2016 byla zpracována studie na rekonstrukci objektu školy na Slovanské ulici, která navrhla několik variant řešení. Finanční prostředky na rok 2017 jsou určeny na zpracování projektové dokumetace vybrané varianty vzešlé ze zpracované studie na rekonstrukci výplní otvorů, zateplení půdy,  rekonstrukci elektrické sítě včetně výměny osvětlovacích těles, rekonstrukci vnitřních prostor, výdejny jídel a rekonstrukci vytápění. Projektová dokumentace bude zpracovaná etapovitě, aby mohla realizace probíhat po jednotlivých etapách. Celkové úspory nelze nyní specifikovat, náklady na provoz budou známy až po zpracování projektové dokumentace.
</t>
  </si>
  <si>
    <t>V roce 2016 bylo zahájeno zpracování projektové dokumentace na rekonstrukci sociálního zařízení. Kontrola Krajské hygienické stanice  jednoznačně dle zápisu stanovuje nutnou změnu sociálních zařízení dle platné vyhlášky č. 410/2015 Sb. V rámci stavebních prací dojde k navýšení kapacity a  rekonstrukci zdravotně technických instalací. Stávající prostory byly pro navýšení kapacity nedostačující, proto muselo dojít k uvolnění části prostor pro vyučování.  Odhadovaná výše stavebních nákladů je 6 000 tis. Kč. Zahájení stavebních prací se předpokládá ve II. čtvrtletí 2017 s termínem dokončení do konce roku. Akce byla zařazena do rozpočtu na rok 2017 z důvodu nutnosti odstranění nedostačující kapacity sociálního zařízení. Bez vlivu na provozní náklady.</t>
  </si>
  <si>
    <t>Oblast sociálních věcí</t>
  </si>
  <si>
    <t xml:space="preserve">Centrum sociální pomoci Litoměřice, p.o. - Výstavba nového objektu pro pobytovou sociální službu s cílovou skupinou senioři (osoby se stařeckou a Alzheimerovou demencí)  </t>
  </si>
  <si>
    <t xml:space="preserve">Akce zahrnuje zpracování projektové dokumentace i realizaci. Celkové výdaje na akci činí 4 600 tis. Kč, z toho předpokládaná výše výdajů na projektovou dokumentaci je cca 104 tis. Kč, na realizaci 4 496 tis. Kč. Stávající rozvody elektroinstalace jsou v rozporu s ČSN 332000-6-61 (uvedeno v závadách z elektrorevizí). Provede se celková rekonstrukce elektrického zařízení, mimo nově provedené kuchyně, včetně rozvodny z důvodu dodržení legislativní normy a ochrany osob a majetku zřizovatele. Bez vlivu na provozní náklady. </t>
  </si>
  <si>
    <t>Oblast zdravotnictví</t>
  </si>
  <si>
    <t xml:space="preserve">V roce 2015 bylo zahájeno zpracování projektové dokumentace, které bylo dokončeno v roce 2016.  Realizace akce zahájena v roce 2016, dokončena by měla být v roce 2017. Celkové výdaje na akci činí 31 614 tis. Kč, z toho výdaje na projektovou dokumentaci jsou ve výši 830 tis. Kč, výdaje na realizaci 30 784 tis. Kč. Jedná se o výměnu stávající střešní krytiny (asfaltového šindele) za novou krytinu, dle stanoviska památkové péče z přírodní břidlice a výměnu klempířských prvků - oprava okapů. Stávající krytina při větru není stabilní a dochází k jejímu uvolnění. Stávající vzor se již nevyrábí a nahrazuje se podobným, který nesplňuje potřebné rozměry. Krytina je stále narušená a dochází k zatékání do budovy. Každoroční opravy střechy zvyšují náklady organizace, jde i o ochranu kulturní památky. Vzhledem k požadavku památkového ústavu na střešní krytinu z břidlice, došlo k navýšení výdajů z předpokládané hodnoty 12 500 tis. Kč na 31 614 tis. Kč. Předpokládaná úspora provozních nákladů ve výši 10 tis. Kč/rok.  </t>
  </si>
  <si>
    <t>Akce ukončena v roce 2015. Ze smlouvy o dílo na realizaci 13/SML2683 vyplývá 5% zádržné z ceny díla, které slouží jako záruka za řádné plnění záručních podmínek. Roční výše splátky je  ve výši 198 tis. Kč a platí se od roku 2016 do roku 2020.</t>
  </si>
  <si>
    <t>Oblast dopravy a silničního hospodářství</t>
  </si>
  <si>
    <t>Rekonstrukce silnice II/227, II/225 - hranice Středočeského kraje, Žatec, křižovatka s komunikací II/224</t>
  </si>
  <si>
    <t>Rekonstrukce silnic II/262 Starý Šachov-Děčín, II/265 Krásná Lípa-Velký Šenov a II/266 Šluknov-Lobendava</t>
  </si>
  <si>
    <t>Do roku 2017 přechází akce zpracováním aktualizace projektové dokumentace a autorským dozorem k původní projektové dokumentaci. Výše výdajů na zpracování projektové dokumentace a její aktualizaci činí 11 965 tis. Kč (zpracovává se od roku 2008). Jedná se o rekonstrukci nevyhovujícího technického stavu komunikace 2. třídy včetně příslušenství. Financování stavebních prací v předpokládané výši  265 690 tis. Kč se plánuje z dotačního programu. V důsledku rekonstrukce se nepředpokládá zvýšení provozních nákladů.</t>
  </si>
  <si>
    <t>Nová komunikace u města Roudnice nad Labem</t>
  </si>
  <si>
    <t>Akce přechází do roku 2017 zpracováním aktualizace projektové dokumentace a autorským dozorem z původní projektové dokumentace. Celkové výdaje na projektovou dokumentaci činí 6 772 tis. Kč. Účelem stavby je odlehčení dopravního zatížení v centru města. Jedná se liniovou stavbu, která obsahuje 4 okružní křižovatky a 4 mostní objekty. Financování stavebních prací ve výši 320 000 tis. Kč se předpokládá z dotačního programu. Provozní náklady ve výši běžné údržby.</t>
  </si>
  <si>
    <t xml:space="preserve"> </t>
  </si>
  <si>
    <t>Akce přecházející do roku 2017 zpracováním projektové dokumentace a inženýrské činnosti. Celková výše výdajů  na projektovou dokumentaci činí 2 828 tis. Kč. Předběžný odhad stavebních prací činí 180 000 tis. Kč bez DPH. Předpoklad realizace z dotačního programu - Integrační regionální program. Jedná se o úpravu šířkového uspořádání a zvýšení únosnosti mostu na zatěžovací třídu "A" v rámci zajištění dopravní obslužnosti průmyslové aglomerace Štětí na dálnici D8. Bez vlivu na provozní náklady.</t>
  </si>
  <si>
    <t>Projektovou dokumentaci na tuto akci zpracovává Magistrát Města Ústí nad Labem. Financování akce bude probíhat za spoluúčasti s Městem Ústí nad Labem. Podíl Ústeckého kraje na realizaci se předpokládá ve výši 21 500 tis. Kč. Z hlediska dopravy lze konstatovat, že se jedná o frekventovanou křižovatku. Provede se přestavba stykové křižovatky na okružní, a tím se zvýší bezpečnost dopravní situace a plynulost provozu. Provozní náklady beze změny.</t>
  </si>
  <si>
    <t xml:space="preserve">Nová komunikace u města Chomutov </t>
  </si>
  <si>
    <t>Rekonstrukce mostu 1981-002 přes železnici Kadaň</t>
  </si>
  <si>
    <t>Jedná se o havarijní stav mostu 1981-002 přes železniční trať za Kadaní u Prunéřova. Je nutné provést odstranění vrchní konstrukce až po nosníky mostu a vylít novou železobetonovou desku, vybudovat nové římsy, zcela novou izolaci a položit nový AB kryt. Celkové výdaje na rekonstrukci se předpokládají ve výši 20 000 tis. Kč. Po zpracování projektové dokumentace v předpokládané výši 600 tis. Kč budou v roce 2017 zahájeny stavební práce. Bez vlivu na provozní náklady.</t>
  </si>
  <si>
    <t>Supervize a rekonstrukce mostu ev.č.24049-1 v Roudnici n.L.</t>
  </si>
  <si>
    <t>Supervize a rekonstrukce mostu ev.č.24049-1A Roudnice n.L.</t>
  </si>
  <si>
    <t>Přestanov - Okružní křižovatka silnic I/13 a II/253</t>
  </si>
  <si>
    <t>Sanace sesuvů svahů pod silnicí II/225</t>
  </si>
  <si>
    <t>Odstraňování hlukových zátěží</t>
  </si>
  <si>
    <t xml:space="preserve">Úprava křižovatky Saská x Teplická, Děčín </t>
  </si>
  <si>
    <t>Oblast investiční</t>
  </si>
  <si>
    <t xml:space="preserve">Předprojektová a projektová příprava </t>
  </si>
  <si>
    <t>Finanční prostředky pro zpracování projektové dokumentace.</t>
  </si>
  <si>
    <t>Rekonstrukce areálu Zdravotnické záchranné služby Ústeckého kraje, p. o. ul. Ovocná 827, Děčín  (zádržné)</t>
  </si>
  <si>
    <t>Rekonstrukce silnice III/2501 Postoloprty (zádržné)</t>
  </si>
  <si>
    <t>Poplatky na účtu Fondu investic a oprav</t>
  </si>
  <si>
    <t>Domovy pro seniory Šluknov - Krásná Lípa, p.o. - Domovy pro seniory Šluknov - odstranění havarijního stavu opěrné zdi</t>
  </si>
  <si>
    <t>Domovy sociálních služeb Kadaň a Mašťov, p.o. - rekonstrukce koupelen, WC a vnitřních rozvodů (zádržné)</t>
  </si>
  <si>
    <t xml:space="preserve">Domovy sociálních služeb Kadaň a Mašťov, p.o. - Domov pro seniory a Domov pro osoby se zdravotním postižením Mašťov - rekonstrukce vnitřních elektrických rozvodů </t>
  </si>
  <si>
    <t>Domov sociálních služeb Meziboří, p.o. - rekonstrukce kotelen (ul. Okružní 104 a Javorová 102)</t>
  </si>
  <si>
    <t>Domov pro osoby se zdravotním postižením Brtníky, p.o. - celková rekonstrukce objektu č.p. 122</t>
  </si>
  <si>
    <t>Domovy pro osoby se zdravotním postižením Oleška - Kamenice, p.o. - Domovy pro osoby se zdravotním postižením Stará Oleška – rekonstrukce elektroinstalace včetně rozvodny</t>
  </si>
  <si>
    <t>Domovy pro osoby se zdravotním postižením Ústí n.L., p.o. - Domovy pro osoby se zdravotním postižením  Severní Terasa-oprava a rekonstrukce pavilonů B a H</t>
  </si>
  <si>
    <t>Domovy sociálních služeb Háj a Nová Ves, p.o. - Domov pro osoby se zdravotním postižením Nová Ves v Horách - výměna oken ve staré budově</t>
  </si>
  <si>
    <t>Zdravotnická záchranná služba Ústeckého kraje, p.o. - výstavba výjezdové základny v Lovosicích</t>
  </si>
  <si>
    <t>Zdravotnická záchranná služba Ústeckého kraje, p.o. - výstavba myčky v Podbořanech</t>
  </si>
  <si>
    <t>Zdravotnická záchranná služba Ústeckého kraje, p.o. - výstavba výjezdové základny v Litvínově</t>
  </si>
  <si>
    <t>SÚS ÚK p. o. - II/247 přivaděč k průmyslové zóně Prosmyky II. část</t>
  </si>
  <si>
    <t xml:space="preserve">SÚS ÚK, p. o. - okružní křižovatka Roudnice - Podlusky, nákup pozemků </t>
  </si>
  <si>
    <t xml:space="preserve">Cyklostezka Ohře - výkupy pozemků, majetkoprávní vypořádání    </t>
  </si>
  <si>
    <t>Centrum sociální pomoci Litoměřice, p.o. - nákup pozemků v k.ú. Bílý Újezd</t>
  </si>
  <si>
    <t>Speciální základní škola a Praktická škola, Česká Kamenice, p. o. - oprava střechy a fasády</t>
  </si>
  <si>
    <t>Speciální základní škola a Mateřská škola, Varnsdorf, p. o. - oprava střechy</t>
  </si>
  <si>
    <t>Základní škola a Střední škola, Most, p. o. - oprava střešního pláště budovy</t>
  </si>
  <si>
    <t>Základní škola a Střední škola, Most, p. o. - rekonstrukce elektroinstalace v areálu školy</t>
  </si>
  <si>
    <t>Podkrušnohorské gymnázium Most, p. o. - oprava střechy + malování, Československé armády (zádržné)</t>
  </si>
  <si>
    <t>Podkrušnohorské gymnázium, Most, p. o. - rekonstrukce elektroinstalace a datových rozvodů</t>
  </si>
  <si>
    <t>Podkrušnohorské gymnázium, Most, p. o. - rekonstrukce sociálních zařízení a šaten (Majakovského)</t>
  </si>
  <si>
    <t>Gymnázium Teplice, p. o. - výměna oken budova B + C</t>
  </si>
  <si>
    <t>Vyšší odborná škola a Střední odborná škola, Roudnice nad Labem, p. o. - výměna oken v hlavní budově</t>
  </si>
  <si>
    <t>Obchodní akademie a Střední odborná škola generála Františka Fajtla, Louny, p. o. - oprava nádvoří školy</t>
  </si>
  <si>
    <t xml:space="preserve">Hotelová škola, Obchodní akademie a Střední průmyslová škola, Teplice, p. o. - oprava vnějšího pláště budovy včetně střech </t>
  </si>
  <si>
    <t>Vyšší odborná škola zdravotnická a Střední škola zdravotnická Ústí nad Labem, p. o. - oprava střechy  a výměna oken (zádržné)</t>
  </si>
  <si>
    <t>Vyšší odborná škola zdravotnická a Střední škola zdravotnická, Ústí nad Labem, p. o. - oprava střechy na domově mládeže (Kpt. Jaroše)</t>
  </si>
  <si>
    <t>Konzervatoř,  Teplice, p. o. - dokončení velké údržby na objektu Diplomat</t>
  </si>
  <si>
    <t>Dětský domov a Školní jídelna, Lipová u Šluknova, p. o. - oprava střech, izolace tělocvičny a rekonstrukce sociálního zařízení - II.etapa (zádržné)</t>
  </si>
  <si>
    <t>Speciální základní škola a Mateřská škola, Teplice, p. o. - rekonstrukce areálu - I. etapa</t>
  </si>
  <si>
    <t>Gymnázium, Chomutov, p. o. - rekonstrukce vnitřního pláště sportovní haly (zádržné)</t>
  </si>
  <si>
    <t>Gymnázium, Chomutov, p. o. - výstavba výdejny jídla</t>
  </si>
  <si>
    <t>Gymnázium T. G. Masaryka, Litvínov, p. o. - rekonstrukce víceúčelového školního hřiště (zádržné)</t>
  </si>
  <si>
    <t>Střední zdravotnická škola a Obchodní akademie, Rumburk, p. o. -  rekonstrukce střechy na školní kuchyni (zádržné)</t>
  </si>
  <si>
    <t xml:space="preserve">Střední zdravotnická škola a Obchodní akademie, Rumburk, p. o. - rekonstrukce školní kuchyně a jídelny </t>
  </si>
  <si>
    <t>Vyšší odborná škola a Střední průmyslová škola strojní, stavební a dopravní, Děčín, p. o.  - rekonstrukce objektu na Slovanské -  projektová dokumentace</t>
  </si>
  <si>
    <t>Obchodní akademie a Střední odborná škola zemědělská a ekologická, Žatec, p. o. -zateplení střechy a výměna střešní krytiny</t>
  </si>
  <si>
    <t>Střední průmyslová škola, Ústí nad Labem, Resslova 5, p. o. - areál Stříbrníky - realizace úspor energie, výměna obvodového pláště - úprava projektové dokumentace</t>
  </si>
  <si>
    <t>Střední škola řemesel a služeb Děčín IV, p.o. - rekonstrukce hlavní budovy - šatny a bezbariérové řešení (zádržné)</t>
  </si>
  <si>
    <t>Střední lesnická škola a Střední odborná škola, Šluknov, p. o. - fasáda včetně zateplení (zádržné)</t>
  </si>
  <si>
    <t>Střední škola technická gastronomická a automobilní, Chomutov, p. o. - zateplení budovy a úprava interiérů, Václavská (zádržné)</t>
  </si>
  <si>
    <t xml:space="preserve">Střední škola technická, gastronomická a automobilní, Chomutov, p. o. - dokončení centra výuky gastronomických oborů </t>
  </si>
  <si>
    <t xml:space="preserve">Střední odborná škola a Střední odborné učiliště, Roudnice nad Labem, p. o. - rekonstrukce tělocvičny a navazujících komunikací </t>
  </si>
  <si>
    <t>Střední odborná škola energetická a stavební, Obchodní akademie a Střední zdravotnická škola, Chomutov, p. o. - rekonstrukce kanalizace a zpevněných ploch (Palackého)</t>
  </si>
  <si>
    <t>Gymnázium a Střední odborná škola dr. Václava Šmejkala, Ústí nad Labem, p. o. - stavební úpravy a dostavby areálu - (Projektová dokumentace)</t>
  </si>
  <si>
    <t>Labe aréna, z.s., Štětí - projekt Labe aréna Štětí - I. etapa</t>
  </si>
  <si>
    <t>Oblastní muzeum v Litoměřicích, p. o. - odvlhčení nadzákladového zdiva 1. nadzemní podlaží, ul. Vavřinecká 253</t>
  </si>
  <si>
    <t>Zámek Nový Hrad, p. o. - oprava interiéru a vyhlídkového ochozu zámecké věže (zádržné)</t>
  </si>
  <si>
    <t>Zámek Nový Hrad, p. o. - oprava omítek, štítů a komínů (zádržné)</t>
  </si>
  <si>
    <t xml:space="preserve">Zámek Nový Hrad, p. o. - odvodnění 1.,2. a 3. nádvoří a rekonstrukce cest </t>
  </si>
  <si>
    <t>Zámek Nový Hrad, p. o. - restaurování a oprava ostění dveří, topných otvorů a finální úprava omítek východního a jižního křídla, výměna oken v arkádové chodbě</t>
  </si>
  <si>
    <t xml:space="preserve">Galerie Benedikta Rejta v Lounech, p. o. - statické zajištění podzemních prostor a rekonstrukce poškozených inženýrských sítí a rozvodů ústředního vytápění </t>
  </si>
  <si>
    <t>Oblastní muzeum v Lounech, p. o.  - úprava budovy Poděbradova č.p. 599 pro depozitář</t>
  </si>
  <si>
    <t>Oblastní muzeum v Mostě, p. o. - rekonstrukce střechy a dokončení půdní vestavby</t>
  </si>
  <si>
    <t>Severočeská hvězdárna a planetárium v Teplicích, p. o. - rekonstrukce objektu</t>
  </si>
  <si>
    <t>Psychiatrická léčebna Petrohrad, p.o. - rekonstrukce střechy I. etapa</t>
  </si>
  <si>
    <t>Centrum sociální pomoci Litoměřice, p.o. - Domov Na Svobodě Čížkovice - oprava střechy</t>
  </si>
  <si>
    <t xml:space="preserve">Akce byla zařazena do rozpočtu na rok 2017 jako akce na odstranění havarijního stavu střechy a fasády. Realizací akce bude odstraněno současné zatékání do střechy, budou vyměněny poškozené okapy, opravena popraskaná a místy již opadaná omítka. Odhadované finanční prostředky jsou určeny na zpracování projektové dokumentace a následnou realizaci. </t>
  </si>
  <si>
    <t xml:space="preserve">Akce byla zařazena do rozpočtu na rok 2017 jako akce na odstranění havarijního stavu střechy, která je na mnoha místech poškozená tak, že do budovy zatéká. Včasná oprava zabrání též hrozícímu poškození oken, která byla na škole vyměněna v roce 2013. Odhadované finanční prostředky jsou určeny na zpracování projektové dokumentace a následnou realizaci. </t>
  </si>
  <si>
    <t>Výše návrhu je stanovena dle platného záborového elaborátu a je závislá na případné realizaci investiční akce. Výkupy od fyzických a právnických osob před zahájením stavby. Vliv na budoucí provozní výdaje (údržba pozemků) nelze předem stanovit, výše výdajů je závislá na realizaci výkupů pozemků v průběhu roku. Předpokládané budoucí investiční výdaje na výkupy pozemků ve výši cca 22 600 tis. Kč.</t>
  </si>
  <si>
    <t>Majetkoprávní vypořádání na základě uzavřených nájemních smluv - zbývající majetkoprávní vypořádání proběhne po dokončení stavby, zatím nebyl stanoven termín zahájení stavby. Vliv na budoucí provozní výdaje (údržba pozemků) nelze předem stanovit, výše výdajů je závislá na realizaci výkupů pozemků v průběhu roku. Předpokládané budoucí investiční výdaje na výkupy pozemků ve výši cca 11 000 tis. Kč.</t>
  </si>
  <si>
    <t>Stavba dokončena, zahájeno majetkoprávní vypořádání trvale dotčeného pozemku (na žádost vlastníka). Výkup pozemku nemá vliv na budoucí provozní a investiční výdaje.</t>
  </si>
  <si>
    <t xml:space="preserve">Stavba dokončena - zahájeno majetkoprávní vypořádání trvalých záborů na základě dodaných geometrických plánů z odboru investičního. Výkupy pozemků nemají vliv na budoucí provozní a investiční výdaje.   </t>
  </si>
  <si>
    <t>Předpokládané výkupy pozemků pro akci zařazenou do Integrovaného regionálního operačního programu, výdaje za podporu majetkoprávního vypořádání pro investiční akci na základě Smlouvy o dílo č. 16/SML1808. Vliv na budoucí provozní výdaje (údržba pozemků) nelze předem stanovit, výše výdajů je závislá na realizaci výkupu pozemků v průběhu roku. Předpokládané budoucí investiční výdaje na výkupy pozemků ve výši cca 10 000 tis. Kč.</t>
  </si>
  <si>
    <t>Nákup pozemků pro účely příspěvkové organizace (náhrada za Domov důchodců Milešov) od obce Velemín, zahájeno majetkoprávní vypořádání. Případné budoucí provozní výdaje budou hrazeny příspěvkovou organizací. Nákup pozemků nemá vliv na budoucí investiční výdaje.</t>
  </si>
  <si>
    <t>Na akci je již zpracována projektová dokumentace. Finanční prostředky na rok 2017 jsou určeny na realizaci výměny nevyhovujících výplní otvorů v obvodových stěnách a tím částečného docílení energetických úspor objektů areálu školy.  Požadavkem technického řešení je výměna všech oken na budově školy, výměna vchodových dveří, nové oplechování vnějších parapetů oken, osazení nových vnitřních parapetů. Akce byla zařazena do rozpočtu na rok 2017 dle schváleného Investičního plánu na období 2017-2019. Snížení nákladů na vytápění daných objektů o cca 12 - 15%.</t>
  </si>
  <si>
    <t xml:space="preserve">Akce byla zařazena do rozpočtu na rok 2017 jako akce na odstranění havarijního stavu stávajících špaletových oken, která byla repasována před 20-ti lety. Okna se větrem sama otevírají, netěsnosti způsobují značné tepelné ztráty. Další repasování,  vzhledem ke stáří oken, již není možné, proto budou v rámci realizace akce vyměněna všechnna okna ve staré budově za nová dřevěná ve shodném provedení.  Odhadované finanční prostředky ve výši 5 000 tis. Kč  jsou určeny na zpracování projektové dokumentace a následnou realizaci. </t>
  </si>
  <si>
    <t xml:space="preserve">Akce byla zařazena do rozpočtu na rok 2017 jako akce na odstranění havarijního stavu stávajícího asfaltového povrchu, který je popraskaný a špatně vyspádovaný. Na několika místech byly zjištěny hluboké propady podložních vrstev. Bude odstraněn stávající povrch frézováním, dojde k novému zhutnění podloží, na několika místech bude nutno provést jeho doplnění a následně bude položen nový asfaltový beton o tloušťce 60 mm. Na opravu chodníků bude použita zámková dlažba. Odhadované finanční prostředky jsou určeny na zpracování projektové dokumentace a následnou realizaci. </t>
  </si>
  <si>
    <t>V roce 2014 byla dokončena oprava střechy a provedeno malování vnitřních prostor, které byly poškozeny zatékáním do budovy. Finanční prostředky v roce 2017  ve výši 54 tis. Kč jsou určeny na úhradu zádržného ve výši 1% z ceny díla po dobu 5-ti let jako záruka za řádné splnění záručních podmínek. Rekonstrukcí elektroinstalace a datových rozvodů bude vyřešen problém se stávající elektroinstalací, která je za hranicí životnosti a neodpovídá současným požadavkům na bezpečný provoz. V rámci rekonstrukce sociálních zařízení a šaten dojde k odstranění havarijního stavu. Tyto prostory nejsou odvětrány, opakovaně se zde vyskytuje plíseň. Odpady jsou v havarijním stavu. Rekonstrukce rovněž navýší nedostačnou kapacitu a oddělí prostory pro dívky a chlapce. Finanční prostředky na tyto akce v roce 2017 jsou určeny na zpracování projektové dokumentace a jejich následnou realizaci. Nepředpokládá se vliv na provozní náklady.</t>
  </si>
  <si>
    <t xml:space="preserve">Finanční prostředky ve výši 5 000 tis. Kč na rok 2017 jsou určeny na zpracování projektové dokumentace a zahájení realizace opravy fasády včetně opravy balkónů, opravy klempířských prvků, opravy střechy, venkovní úpravy na odstranění havarijního stavu opěrné zdi, venkovního schodiště, oplocení objektu, odstranění příčin zatékání venkovním schodištěm. V prostorách druhého patra, kde dochází k zatékání a opadávání omítek, je potřeba provést výměnu elektroinstalace. Celková výše těchto úprav se odhaduje na 30 000 tis. Kč s realizaci v období 2017 - 2019. Akce byla do rozpočtu na rok 2017 zařazena z důvodu nutnosti odstranění havarijního stavu a na základě schváleného Investičního plánu na období 2017 - 2019.  Bez vlivu na provozní náklady. </t>
  </si>
  <si>
    <t>Akce byla dokončena v roce 2015. Dle smlouvy o dílo probíhá úhrada zádržného ve výši 1% z ceny díla po dobu 5-ti let jako záruka za řádné splnění záručních podmínek. V rámci druhé etapy byla provedena výměna oken, střešní krytiny a oprava fasády včetně celkového nátěru.</t>
  </si>
  <si>
    <t>Akce byla zařazena do rozpočtu na rok 2017 z nutnosti odstranit havarijní stav pavilonů, které jsou ve špatném technickém stavu. Zdivo se trhá, okna netěsní, je potřeba provést rekonstrukci ležaté kanalizace v pavilonech  včetně elektroinstalace, zateplení a vytápění. Projektová dokumetace bude připravena po etapách tak, aby  byl umožněn nepřerušený provoz školy. Vzhledem k rozsahu akce bylo zahájeno v roce 2016 zpracování studie a statické posouzení objektů, které nabídne nejvhodnější variantu revitalizace areálu. Předpokládané finanční prostředky v roce 2017 ve výši 4 900 tis. Kč jsou určeny na zpracování projektové dokumetace a zahájení realizace I. etapy. Předpokládaná výše realizace všech 3 etap je 34 300 tis. Kč s dokončením v roce 2019. Celkové úspory nelze nyní specifikovat, náklady na provoz budou známy až po zpracování projektové dokumentace.</t>
  </si>
  <si>
    <t xml:space="preserve">Akce byla dokončená v roce 2015. Dle smlouvy o dílo probíhá úhrada zádržného ve výši 1% z ceny díla po dobu 5-ti let jako záruka za řádné splnění záručních podmínek. V rámci rekonstrukce byla provedena sanace zdiva, zřízení bezbariérového přístupu, bezbariérové WC. Byla provedena výměna střešní krytiny, provedena rekonstrukce vozovky. </t>
  </si>
  <si>
    <t xml:space="preserve">Usnesením Zastupitelstva Ústeckého kraje č. 48/23Z/2015 ze dne 29. 6. 2015 bylo rozhodnuto o poskytnutí účelové investiční dotace ve výši 60 000 tis. Kč na realizaci výstavby objektu Labe aréna Štětí - etapa I. s předpokládaným ukončením realizace projektu do konce roku 2017. V roce 2015 byly z této investiční dotace poskytnuty příjemci finanční prostředky na úhradu faktur za náklady na zadávací/výběrová řízení a na zpracování projektové dokumentace. V roce 2016 byly zahájeny stavební práce na vybudování nové loděnice s komplexním sportovním zázemím pro trénink na "dlouhé vodě", jako paralelní tréninková kapacita k veslařskému a kanoistickému kanálu v Račicích. Vznikne zde zázemí pro sklady lodí, šatny, posilovnu, veslařský a kanoistický bazén, telocvičnu a fyzioterapii. Prostory budou využívat uživatelé veslařského  a kanoistického kanálu, děti a mládež ze sportovních oddílů a sportovní veřejnost, včetně žáků základních a středních škol ze Štětí. </t>
  </si>
  <si>
    <t>Akce zahrnuje zpracování projektové dokumentace i realizaci. Celkové výdaje na akci činí cca 148 000 tis. Kč, z toho výdaje na projektovou dokumentaci by měly činit cca 1 500 tis. Kč. V roce 2017 je 500 tis. Kč vyčleněno na zahájení projektových prací, realizace akce by měla probíhat cca od roku 2018. Dříve než budou zahájeny práce na projektové dokumentaci, je nutné provést změnu územního plánu. Pokračují jednání o nákupu pozemků s obcí Velemín. Nový objekt bude náhrada za stávající zařízení Domov důchodců Milešov, který je umístěn v objektu, který je kulturní památkou.  Jedná se o výstavbu objektu za účelem poskytování pobytových sociálních služeb, a to včetně zázemí pro provoz těchto služeb. Výstavbou nového objektu dojde především ke zkvalitnění života klientů. Dále dojde ke snížení jak provozních nákladů (např. teplo), tak i nákladů na opravy a udržování stávajících objektů v Milešově. Provozní náklady nelze v tuto chvíli vyčíslit.</t>
  </si>
  <si>
    <t>Od roku 2015 probíhá zpracování projektové dokumentace ve výši 843 tis. Kč, které pokračovalo i v roce 2016. Při zpracování projektové dokumentace a zjištěného skutečného stavu objektu vyplynula skutečnost, že stávající objekt je dispozičně a technicky nevyhovující, proto byl původní záměr rekonstrukce daného objektu nahrazen záměrem demolice a výstavbou nového bezbariérového dvoupodlažního objektu, který bude ekonomičtějším a efektivnějším řešením, které zajistí nižší provozní náklady objektu a budou splněny současné trendy a standardy při poskytování sociálních služeb. Celkové výdaje na akci včetně projektové dokumentace se odhadují na 37 000 tis. Kč. Vliv na výši provozních nákladů nelze vyčíslit. Očekávaný efekt je 20% - 22% úspora nákladů na vytápění.</t>
  </si>
  <si>
    <t xml:space="preserve">Akce zahrnuje zpracování projektové dokumentace i realizaci. Celková potřeba finančních prostředků se odhaduje na 20 800 tis. Kč, z toho předpoklad výdajů na zpracování projektové dokumentace činí 1 000 tis. Kč. V rámci výstavby bude stavebně realizována výjezdová základna rychlé lékařské pomoci a rychlé zdravotnické pomoci. Jedná se o budovu, kde bude situováno kompletní zázemí pro zaměstnance, včetně garáží, myčky vozidel, místnosti pro desinfekci vozů a skladů. Dále je předmětem záměru realizace zpevněných ploch v oploceném areálu, včetně veškerých přípojek a rozvodů energií a kanalizace.  Vliv na výši provozních nákladů nelze vyčíslit do doby zpracování projektové dokumentace.   </t>
  </si>
  <si>
    <t>Akce přecházející do roku 2017 novým zpracováním projektové dokumentace ve výši 11 246 tis. Kč, které bylo zahájeno v roce 2015. První práce na projektové dokumentaci na II. část přivaděče byly započaty již v roce 2007, od té doby probíhají její různá doplňování a aktualizace (soulad se současnými právními normami a zákony). Projektová dokumentace je rozdělena do dvou etap (1. etapa "Větev Michalovická" a 2. etapa "Kamýcká-Masarykova"). Jedná se o zpracování dokumentace ke stavebnímu řízení, zajištění pravomocného stavebního povolení na realizaci akce a dokumentace k provedení stavby. I. etapa napojuje místo ukončení I. části přivaděče na dopravní infrastrukturu města v místě okružní křižovatky v Žernosecké ulici, dále na ulici Michalovickou a na konci úpravy v ulici Kamýcké. Součástí bude i výstavba nového mostu u hřbitova přes silnici v III/24716. II. etapa vede přivaděč k městu Litoměřice a městem podél trati Českých drah až do ulice Kamýcká. Financování stavebních prací v předpokládané výši 400 000 tis. Kč se plánuje z dotačního programu Evropské strukturální a investiční fondy. Provozní náklady ve výši běžné údržby.</t>
  </si>
  <si>
    <t>Předpokládané výdaje na rekonstrukci mostu jsou ve výši 40 000 tis. Kč. V roce 2017 se předpokládá provedení diagnostiky konstrukcí a zpracování projektové dokumentace, realizace se předpokládá v letech 2018 - 2019. Je třeba zamezit další destrukci konstrukcí mostu a dalšímu snižování nosnosti mostu, případně jeho uzavření. Jedná se o havarijní stav mostního objektu, zjištěný pravidelnou prohlídkou. Nezbytně nutný rozsah rekonstrukce stanoví zpracovatel projektové dokumentace na základě provedené diagnostiky konstrukcí. Bez vlivu na provozní náklady.</t>
  </si>
  <si>
    <t>Předpokládané výdaje na rekonstrukci mostu jsou ve výši 25 000 tis. Kč. V roce 2017 se předpokládá provedení diagnostiky konstrukcí a zpracování projektové dokumentace, realizace se předpokládá v letech 2018 - 2019. Je třeba zamezit další destrukci konstrukcí mostu a dalšímu snižování nosnosti mostu, případně jeho uzavření. Jedná se o havarijní stav mostního objektu, zjištěný pravidelnou prohlídkou. Nezbytně nutný rozsah rekonstrukce stanoví zpracovatel projektové dokumentace na základě provedené diagnostiky konstrukcí. Bez vlivu na provozní náklady.</t>
  </si>
  <si>
    <t>Celkové výdaje na akci činí 20 000 tis. Kč. V roce 2017 se předpokládá provedení diagnostiky konstrukcí a zpracování projektové dokumentace, realizace se předpokládá v roce 2018. Je třeba zamezit další destrukci konstrukcí mostu a dalšímu snižování nosnosti mostu, případně jeho uzavření. Jedná se o havarijní stav mostního objektu, zjištěný pravidelnou prohlídkou. Nezbytně nutný rozsah rekonstrukce stanoví zpracovatel projektové dokumentace na základě provedené diagnostiky konstrukcí. Bez vlivu na provozní náklady. Havarijní stav mostního objektu (zjištěno pravidelnou prohlídkou).</t>
  </si>
  <si>
    <t>Celkové předpokládané výdaje na rekonstrukci mostu jsou 150 000 tis. Kč. V roce 2017 bude započato zpracování projektové dokumentace v předpokládané výši 3 000 tis. Kč.  Realizace se předpokládá z dotačního programu - Integrovaný regionální operační program. Realizace akce je plánována od roku 2018 do roku 2019.  Most je ve špatném technickém stavu, na základě poslední mostní prohlídky byla snížena tonáž vozidel projíždějících přes most. Rekonstrukcí dojde k výraznému zlepšení bezpečnosti silničního provozu a provozu na železniční trati v tomto úseku, zvýšení bezpečnosti chodců pohybujících se pod mostem, zamezení další destrukce konstrukcí mostu a dalšího snižování nosnosti mostu, případně jeho zavření. Bez vlivu na provozní náklady.</t>
  </si>
  <si>
    <t>Finanční prostředky jsou určeny na zpracování studie. Na základě požadavku starostů obcí regionu na zajištění dopravního spojení mezi D8, Roudnicí nad Labem a Štětím, bylo rozhodnuto vedením Ústeckého kraje o zpracování studie, která bude podkladem pro další rozhodování orgánů Ústeckého kraje o zahájení projekční přípravy. Předmětem akce je výstavba nové komunikace jižního obchvatu obce Předonín v trase dle schváleného územního plánu obce o délce cca 2,5 km. Studie stanoví nezbytný rozsah stavebních prací s odhadem finančních nákladů a vyhodnocení technicko-ekonomických ukazatelů pro další přípravu včetně vlastnictví pozemků.</t>
  </si>
  <si>
    <t xml:space="preserve">Akce zahrnuje zpracování projektové dokumentace a realizaci akcí, které vyplynou z požadavků dotčených orgánů státní správy, např. Krajské hygienické stanice na odstraňování hlukových zátěží. Jedné se např. o výměnu oken v objektech, které nejsou ve vlastnictví Ústeckého kraje, ale které přiléhají ke komunikacím v majetků Ústeckého kraje, snížení hlučnosti povrchu vozovky apod. Konkrétní akce nejsou nyní známy, položka je všeobecná a finanční prostředky budou čerpány v průběhu roku v případě potřeby. Nepředpokládá se vliv na provozní náklady. </t>
  </si>
  <si>
    <t>V roce 2015 byla dokončena rekonstrukce střechy na školní kuchyni. Finanční prostředky v roce 2017 ve výši 27 tis. Kč jsou určeny na úhradu zádržného ve výši 1% z ceny díla po dobu 5-ti let jako záruka za řádné splnění záručních podmínek. V roce 2017 bude následovat v rámci akce  rekonstrukce školní kuchyně a jídelny rekonstrukce vnitřních a venkovních prostor. Bude provedena nová izolace, zajištěn bezbariérový přístupu, dojde k rekonstrukci elektroinstalace, vytápění a vzduchotechniky. V roce 2016 byla zpracována projektová dokumentace. Realizace akce ve výši 12 000 tis. Kč byla zařazena do rozpočtu na rok 2017 dle schváleného Investičního plánu na období 2017-2019. Předpokládané úspory cca 5% z nákladů na provoz kuchyně.</t>
  </si>
  <si>
    <t>V roce 2016 bylo zahájeno zpracování projektové dokumentace na celkovou rekonstrukci tělocvičny včetně stávajících oken a dveří, které jsou na hranici životnosti a v nevyhovujícím stavu, rekonstrukci podlahy v tělocvičně, která je místy značně seschlá, s vyštípanými částmi dřeva, rekonstrukci inženýrských sítí  a rekonstrukci venkovní komunikace a zpevněných ploch. Akce byla zařazena do rozpočtu na rok 2017 dle schváleného Investičního plánu na období 2017-2019 a nutnosti odstranění nebezpečí úrazu v důsledku špatného stavu objektu. Finanční prostředky na rok 2017 jsou plánovány na zahájení realizace akce, která bude přecházet do roku 2018 s předpokládanými výdaji 22  mil. Kč. Snížení nákladů na vytápění dané části o 10 - 12  %.</t>
  </si>
  <si>
    <t xml:space="preserve">V roce 2015 byly v rámci akce " Zámek Nový Hrad - oprava interiéru a vyhlídkového ochozu zámecké věže" dokončeny restaurátorské a zednické práce, doplněny omítky v samotném tělesu věže a v rámci akce "Zámek Nový Hrad - oprava omítek, štítů a komínů" provedeno nutné oplechování říms, oprava omítek, komínů a oprava a konzervace štukových ozdobných prvků. Finanční prostředky v roce 2017 ve výši 37 tis. Kč jsou určeny na úhradu zádržného ve výši 1% z ceny díla po dobu 5-ti let jako záruka za řádné splnění záručních podmínek. V roce 2016 bylo dokončeno odvodnění 1., 2. a 3. nádvoří a rekonstrukce cest  v areálu zámku. Finanční prostředky přecházející do roku 2017 ve výši 102 tis. Kč jsou určeny na dokončení zahradnických úprav v areálu, které není vhodné provádět v zimním období. Realizací této akce se nepředpokládá vliv na výši provozních nákladů. V roce 2016 byla zpracována projektová dokumentace na restaurování a opravu ostění dveří  a topných otvorů, finální úpravu omítek východního  a jižního křídla, výměnu oken v arkádové chodbě, které  umožní větrání a zamezí průniku srážkové vody. Výměnou oken dojde k úspoře za opravu omítek, které činí ročně cca 50 tis. Kč. Finanční prostředky na realizaci akce v roce 2017 ve výši 2 300 tis. Kč vychází ze zpracované projektové dokumentace. Akce byla zařazena do rozpočtu na rok 2017 dle schváleného Investičního plánu na období 2017-2019. </t>
  </si>
  <si>
    <t>Komunikace II/250 - Staňkovice - směr křižovatka I/7 - odstranění sesuvu</t>
  </si>
  <si>
    <t>Komunikace III/23756 - rekonstrukce mostního objektu 23756 - 003 Kololeč</t>
  </si>
  <si>
    <t>Komunikace III/25817 - rekonstrukce mostního objektu 25817 - 1 Rtyně nad Bílinou</t>
  </si>
  <si>
    <t>Komunikace III/25817 - rekonstrukce mostního objektu 25817 - 2 Rtyně nad Bílinou</t>
  </si>
  <si>
    <t>Komunikace III/25613 - rekonstrukce mostního objektu 25613 - 2 Jeníkov</t>
  </si>
  <si>
    <t>Komunikace II/240 - rekonstrukce mostního objektu 240 - 031, 031A v Roudnici nad Labem</t>
  </si>
  <si>
    <t>Komunikace III/24049 - obchvat obce Předonín</t>
  </si>
  <si>
    <t>Komunikace II/118 - Rekonstrukce mostního objektu 118-65 Písty</t>
  </si>
  <si>
    <t>Komunikace II/221 - Rekonstrukce mostního objektu 221-003 Velká Černoc</t>
  </si>
  <si>
    <t>Komunikace II/608 - Rekonstrukce mostního objektu Doksany</t>
  </si>
  <si>
    <t>V roce 2014 bylo zahájeno zpracování projektové dokumentace na úpravu pracoviště Černovická na přestěhování truhlárny, která byla v roce 2016 aktualizována z důvodu úpravy rozsahu zakázky. Bude vybudována jednopodlažní přístavba ke stávajícímu objektu školy a nová hala s ocelovou nosnou konstrukcí včetně realizace elektrotechnických a vzduchotechnických rozvodů k jednotlivým stanovištím strojů a zařízení. V objektech bude umístěna truhlářská výrobní dílna (v hale), sklady (v hale), sociální zázemí dle hygienických požadavků a učebny, ve kterých budou umístěny menší stroje a zařízení určené pro výuku. Součástí stavebních prací je i vybudování příjezdové komunikace k nové hale pro zajištění bezpečného zásobování. Stavební práce byly zahájeny v roce 2016 s předpokladem dokončení v roce 2018. Celkové výdaje na realizaci se odhadují na 48 500 tis. Kč. Přemístěním truhlářské výuky do nových prostor by mělo  dojít ke snížení energetické náročnosti celého komplexu dílen a následným úsporám v oblasti spotřeby energií ve výši cca 5% (s ohledem na přístavbu). Tato akce byla zařazena do rozpočtu na rok 2017 dle schváleného Investičního plánu na období 2017-2019. Jako havarijní akce byla do rozpočtu na rok 2017 zařazena rekonstrukce kanalizace a zpevněných ploch (Palackého). Areál Střední zdravotnické školy nemá řádnou kanalizaci a při změně tlaku se budovou šíří zápach. Při opravě septiku byl zjištěn slepý kanalizační systém. Řešením je rekonstrukce a výstavba nové splaškové kanalizace s napojením na městský kanalizační řád a následná rekonstrukce zpevněných ploch. Finanční prostředky ve výši 2 300 tis. Kč na rok 2017 jsou určeny na zpracování projektové dokumentace a náslenou realizaci. Bez vlivu na provozní náklady.</t>
  </si>
  <si>
    <t>V roce 2014 bylo dokončeno zateplení budovy školy včetně fasády. Finanční prostředky v roce 2017 ve výši 29 tis. Kč jsou určeny na úhradu zádržného ve výši 1% z ceny díla po dobu 5-ti let jako záruka za řádné splnění záručních podmínek. V roce 2016 byly zahájeny stavební práce na výstavbu nové tělocvičny s vybavením, se sportovním sálem, posilovnou, střelnicí, šatnami a sociálním zařízením. V objektu školy je jediná malá tělocvična, která rozměrově nevyhovuje hygienickým předpisů pro více jak 10 žáků a škola si na část hodin pronajímá tělocvičnu místní základní školy. Novostavba tělocvičny bude dvoupodlažní, nepodsklepená a bez půdního prostoru, založena na základových pasech z prostého betonu se základovou deskou vyztuženou sítí KARI. Obvodové zdivo je navrženo z broušených cihelných bloků s minerální izolací, vnitřní nosné a nenosné zdivo z broušených cihelných bloků. Nosná konstrukce střechy nad tělocvičnou bude tvořena dřevěnými lepenými vazníky sedlového tvaru. Nosná konstrukce střechy nad hlavním průčelím bude tvořena dřevěnými pozednicemi a krokvemi. Střešní plášť nad hlavním průčelím je  navržen z asfaltové šindele a nad tělocvičnou z hydroizolační PVC folie. Okna v tělocvičně budou doplněna o pákový systém otvírání tak, aby bylo umožněno jejich otevírání z podlahy. Okna v tělocvičně budou opatřena ochranou sítí proti jejich rozbití. Celkové výdaje se odhadují na 30 mil. Kč, dokončení stavebních prací se předpokládá v roce 2018. Vzniknou provozní náklady na nově vybudovaný objekt, které v současnosti nejsou známy. Dojde k úspoře finančních prostředků vynakládaných za pronájem tělocvičny v jiné škole.</t>
  </si>
  <si>
    <t xml:space="preserve">V roce 2016 bylo zahájeno zpracování projektové dokumentace na sanaci nosných prvků objektu, odstranění vnikání vlhkosti do podzemních částí objektu a rekonstrukci poškozených úseků inženýrských sítí. Protože situace je mnohem složitější, než se původně předpokládalo, navržené řešení má rozsáhlejší charakter, zasahuje i do sousedních pozemků a nemovitostí, přechází zpracování projektové dokumentace do roku 2017. Přecházející finanční prostředky jsou určeny na dokončení projektové dokumentace a stavební práce, které se odhadují ve výši 10 000 tis. Kč. Bez vlivu na provozní náklady. </t>
  </si>
  <si>
    <t>V roce 2016 bylo zahájeno zpracování projektové dokumetace, které bude dokončeno začátkem roku 2017. Střešní krytina a podbití, na kterém je krytina připevněna, jsou v dezolátním stavu, na hranici životnosti a vyžadují nákladnou průběžnou údržbu, aniž by docházelo ke zlepšení stavu. Dojde k rekonstrukci střechy včetně klempířských prvků, k zateplení zbývajících, dosud nezateplených půdních prostor  a dokončení neúplné přestavby půdních prostor severního křídla. Po zpracování projektové dokumentace a jednání s Národním památkovým ústavem bude známo použití druhu střešní krytiny a tím i způsob podbití. Stavební práce se odhadují na 20 500 tis. Kč. Finanční prostředky na rok 2017 jsou určeny na realizaci akce, která byla zařazena do rozpočtu na rok 2017 dle schváleného Investičního plánu na období 2017 - 2019. Při zateplení střechy dojde k úspoře nákladů za teplo  cca 10% , tj.  cca 136 - 145 tis. Kč/rok.</t>
  </si>
  <si>
    <t xml:space="preserve">Pokračuje majetkoprávní vypořádání - výkupy pozemků od státních subjektů, stavba dosud nezahájena. Výkupy pozemků nemají vliv na budoucí provozní výdaje. Předpokládané budoucí investiční výdaje na výkupy pozemků ve výši cca 800 tis. Kč. </t>
  </si>
  <si>
    <t xml:space="preserve">Majetkoprávní vypořádání dokončeno. Probíhají jednání o uzavření smluv o zřízení služebnosti. Zřízení služebnosti nemá vliv na budoucí provozní a investiční výdaje. </t>
  </si>
  <si>
    <t xml:space="preserve">Pokračuje majetkoprávní vypořádání - výkupy pozemků od státních subjektů po dokončení stavby. Vliv na budoucí provozní výdaje (údržba pozemků) nelze předem stanovit, výše výdajů je závislá na realizaci výkupů pozemků v průběhu roku. Předpokládané budoucí investiční výdaje na výkupy pozemků ve výši cca 1 136 tis. Kč.  </t>
  </si>
  <si>
    <t xml:space="preserve">Výkupy pozemků nebudou zatím zahájeny z důvodu nezařazení akce do Integrovaného regionálního operačního programu a do dotace s názvem 15 Ekomiliard. Prozatím jsou zachovány nájemní smlouvy a výpůjčky. Vliv na budoucí provozní výdaje (údržba pozemků) nelze předem stanovit, výše výdajů je závislá na realizaci výkupu pozemků v průběhu roku. Předpokládané budoucí investiční výdaje na výkupy pozemků ve výši cca 15 500 tis. Kč.   </t>
  </si>
  <si>
    <t xml:space="preserve">Výkupy pozemků od státních subjektů se budou realizovat po dokončení stavby na základě geometrických plánů, předpoklad zahájení stavby koncem 2016. Výkupy pozemků nemají vliv na budoucí provozní výdaje, předpokládané budoucí investiční výdaje na výkupy pozemků ve výši 750 tis. Kč.   </t>
  </si>
  <si>
    <t>Pokračuje majetkoprávní vypořádání - výkupy pozemků od všech subjektů. Výkupy pozemků od státních subjektů po dokončení stavby, předpoklad do roku 2018. Stavba probíhá. Vliv na budoucí provozní výdaje (údržba pozemků) nelze předem stanovit, výše výdajů je závislá na realizaci výkupů pozemků v brůběhu roku. Předpokládané budoucí investiční výdaje na výkupy pozemků ve výši cca 2 100 tis. Kč.</t>
  </si>
  <si>
    <t xml:space="preserve">Pokračuje majetkoprávní vypořádání - výkupy pozemků od všech subjektů. Výkupy pozemků od státních subjektů po dokončení stavby. Nejsou k dispozici všechny geometrické plány po dokončení stavby, které jsou potřebné k majetkoprávnímu vypořádání. Vliv na budoucí provozní výdaje (údržba pozemků) nelze předem stanovit, výše výdajů je závislá na realizaci výkupů pozemků v průběhu roku. Předpokládané budoucí investiční výdaje na výkupy pozemků ve výši cca 2 120 tis. Kč. </t>
  </si>
  <si>
    <t xml:space="preserve">Akce stavebně dokončena v roce 2015. Dle smlouvy o dílo na realizaci číslo 14/SML1699 se platí 5% z ceny díla, sloužící jako záruka za řádné plnění záručních podmínek, ve výši 45 tis. Kč ročně od roku 2016 do roku 2020. </t>
  </si>
  <si>
    <t>Akce zahrnuje pouze realizaci. Celkové výdaje na akci se odhadují na 950 tis. Kč. Jde o výměnu oken ve staré části budovy v Nové Vsi v Horách č. p. 206, ve všech místnostech (pokoje klientů, denní místnosti pracovníků, kanceláře, kuchyň, jídelna, společenské místnosti, šatny apod.). Současná okna jsou již technicky zastaralá, v mnohých místnostech jsou ve špatném technickém stavu (netěsní, profukuje vítr). Vzhledem ke klimatickým podmínkám horského prostředí, kde je budova umístěna, je potřeba akci co nejdříve realizovat, aby klienti budovy měli tzv. tepelnou pohodu. Akce navazuje na akci rekonstrukce topného systému a výměnu radiátorů. Dojde k úsporám provozních nákladů v rámci vytápění objektu cca o 5 - 8 %, což činí 40 tis. Kč/rok.</t>
  </si>
  <si>
    <t>Komunikace II/237 - Rekonstrukce mostního objektu 237-028 Chodovlice</t>
  </si>
  <si>
    <t>Most Štětí na silnici III/26119 ev. č. 26119-1</t>
  </si>
  <si>
    <t xml:space="preserve">Dle sdělení odboru INV není akce zařazena do rozpočtu Fondu investic a oprav na rok 2017 a na základě tohoto sdělení bylo pozastaveno majetkoprávní vypořádání. Případné výkupy pozemků nebudou mít vliv na budoucí provozní výdaje. Předpokládané budoucí investiční výdaje na výkupy pozemků ve výši cca 1 480 tis. Kč. </t>
  </si>
  <si>
    <t xml:space="preserve">Výkupy pozemků pod stávajícími silnicemi II. a III. tříd, kupní smlouvy jsou uzavírány v průběhu roku. Případné budoucí provozní výdaje budou hrazeny příspěvkovou organizací Správa a údržba silnic Ústeckého kraje. Předpokládané budoucí investiční výdaje na výkupy pozemků ve výši cca         5 000 tis. Kč ročně.   </t>
  </si>
  <si>
    <t xml:space="preserve">Pokračuje majetkoprávní vypořádání - výkupy pozemků od státních subjektů po dokončení stavby a úpravě projektové dokumentace po digitalizaci pozemků v  jednotlivých katastrálních územích, předpoklad do roku 2020. Od fyzických osob a jiných institucí probíhají výkupy pozemků průběžně před zahájením stavby. Vliv na budoucí provozní výdaje (údržba pozemků) nelze předem stanovit, výše výdajů je závislá na realizaci výkupů pozemků v průběhu roku. Předpokládané budoucí investiční výdaje na výkupy pozemků ve výši cca           4 260 tis. Kč. </t>
  </si>
  <si>
    <t xml:space="preserve">V roce 2015 bylo zahájeno zpracování projektové dokumentace, které bylo dokončeno v roce 2016. Realizace akce se předpokládá v letech 2016 a 2017. Celkové výdaje na akci činí 9 944 tis. Kč, z toho výdaje na projektovou dokumentaci jsou 244 tis. Kč, předpokládané výdaje na stavební práce         9 700 tis. Kč. Bude provedena výměna střešní krytiny včetně poškozených nosných prvků krovu, proveden potřebný protiplísňový nátěr dřevěných konstrukcí a podhled s požadovanou požární odolností. Při zpracovávání projektové dokumentace a po provedení průzkumu vyplynula nutnost provést i demontáž stávajících podhledů a svislých sádrokartonů a jejich následnou novou montáž včetně rozvodů elektroinstalace a slaboproudu. Z těchto důvodů došlo k zásadnímu navýšení rozsahu prací a celkových nákladů stavby oproti původnímu předpokladu. Realizací dojde k zamezení zatékání do objektu a degradaci objektu. Provozní náklady bez změny. </t>
  </si>
  <si>
    <t xml:space="preserve">V roce 2016 proběhlo zpracování projektové dokumentace a byla započata realizace akce. Celkové výdaje na akci činí 8 000 tis. Kč, z toho výdaje na projektovou dokumentaci jsou 416 tis. Kč, výdaje na realizaci 7 584 tis. Kč. Jedná se o odstranění havarijního stavu rozvodů ústředního topení a rozvodů studené a teplé vody, výměnu dveří včetně zárubní, výměnu obkladů a dlažeb, podlahových krytin, výměnu topných těles, rozvodů elektrické energie - v pavilonu H i B. Součástí pavilonu H je kuchyně. Z důvodu navýšení kapacity strávníků a technického stavu prostorů a zařízení kuchyně je nutné provést rekonstrukci, která spočívá v kompletní výměně vestavěných vnitřních instalací, částečné úpravě dispozic kuchyně a celkové modernizaci technologie a vnitřního vybavení. Realizací akce dojde ke snížení energetické náročnosti provozu kuchyně a ke snížení provozních nákladů na opravách stávajících rozvodů ústředního topení a teplé užitkové vody o 8 - 10 %. </t>
  </si>
  <si>
    <t>V roce 2015 bylo zahájeno zpracování projektové dokumentace ve výši 145 tis. Kč, které pokračuje i v roce 2016.  Celkové výdaje na akci se odhadují ve výši 4 950 tis. Kč. Realizace se předpokládá v letech 2016 - 2017. Mytí sanitních vozidel je prováděno externě. Očista věcného a technického vybavení sanitních vozidel je prováděna v nevyhovujících, k tomu účelu neuzpůsobených prostorech výjezdové základny. Myčka bude mimo mytí a desinfekce vozidel a jejich technického vybavení dále sloužit jako  "garážové" stání pro sanitní vozidla. Dále bude zřízena garáž pro parkování  sanitních vozidel. Realizací akce dojde ke zvýšení provozních nákladů o cca 35 tis. Kč/rok.</t>
  </si>
  <si>
    <t xml:space="preserve">Akce zahrnuje zpracování projektové dokumentace i realizaci. Odhadovaná částka na realizaci akce činí 22 700 tis. Kč, z toho předpoklad výdajů na zpracování projektové dokumentace 1 000 tis. Kč. Převáděné finanční prostředky jsou určeny na zahájení projektové dokumentace. Předmětem akce je výstavba výjezdové základny v Litvínově. Jedná se o budovu, kde bude situováno kompletní zázemí pro zaměstnance, včetně garází, myčky vozidel, místnosti pro desinfekci vozů a skladů. Dále je předmětem záměru realizace zpevněných ploch v oploceném areálu, včetně veškerých přípojek a rozvodů energií a kanalizace. V areálu budou parkovací místa v garážích pro sanitní vozy rychlé zdravotnické pomoci.  Vliv na výši provozních nákladů nelze vyčíslit do doby zpracování projektové dokumentace.  Akce pozastavena z důvodu problémů s majetkoprávním vypořádáním pozemku. </t>
  </si>
  <si>
    <t>Z Fondu investic a oprav probíhá úhrada smlouvy  o dílo na zpracování projektové dokumentace a zajištění autorského dozoru na stavbě. Je zpracována projektová dokumentace. Finanční prostředky ve výši 75 tis. Kč se použijí na úhradu autorského dozoru. Jedná se o rekonstrukce krytů silnic II/225 a II/227, rekonstrukci stávajících propustků, mostů a odvodnění. Rekonstrukce propustků a mostů bude provedena tak, aby zajistila větší únosnost a životnost těchto objektů. Při rekonstrukci odvodnění se počítá s osazením jednotných uličních vpustí a rekonstrukcí přípojek. Financování stavebních prací ve výši 334 520 tis. Kč se předpokládá z dotačního programu. Provozní náklady ve výši běžné údržby.</t>
  </si>
  <si>
    <t>Zpracovaná diagnostika stavu mostu navrhuje tři varianty řešení rekonstrukce, z nichž investiční komise vybrala variantu D s předpokládanými výdaji 188 337 tis. Kč a realizací v letech 2019 - 2021. Finanční prostředky pro rok 2017 jsou určeny na zahájení zpracování projektové dokumentace dle zvolené varianty. Zajištění stávajícího stavu a bezpečného provozu na mostě i na pozemních komunikacích pod mostem včetně zajištění dopravních opatření při úplné uzavírce mostu, s předpokládanými  výdaji ve výši 7 442 tis. Kč, bude provedeno Správou a údržbou silnic Ústeckého kraje zahájeno již v roce 2016. V rámci rekonstrukce dojde k odstranění konstrukce vozovky a železobetonové desky mostovky, provedení sanace spodní stavby, zesílení závěsů hlavní obloukové konstrukce mostu, kompletní otryskání ocelové konstrukce a nová protikorozní ochrana. Rekonstrukce obsahuje i přeložky inženýrských sítí, novou izolaci a konstrukci vozovky na mostě, nové osvětlení a nové samohybné revizní zařízení. Most je v majetku Ústeckého kraje. Provozní náklady bez změny.</t>
  </si>
  <si>
    <t>Z Fondu investic a oprav probíhá úhrada smlouvy  o dílo na zpracování projektové dokumentace a zajištění autorského dozoru na stavbě. Je zpracována projektová dokumentace (započato v roce 2009) i její aktualizace z roku 2016. Celkové výdaje na projektovou dokumentaci včetně její aktualizace činí 24 779 tis. Kč. Převáděné finanční prostředky se použijí na úhradu autorského dozoru. Jedná se o stavbu rozdělenou na tří etapy. I. etapa je vedena v zastavěném území. Stávající ulice je technicky ve špatném stavu vlivem nestability svahu, její šířka je nedostatečná. Tato část ulice bude kompletně rekonstruována. II. a III. etapa se nachází mimo zastavěné území na volných pozemcích. Součástí návrhu komunikace je i návrh veřejného osvětlení a případných přeložek inženýrských sítí a návrh sadových úprav, aby tvořily ochrannou hlukovou bariéru a návrh odstavného parkoviště pro nákladní vozidla. III. etapa zahrnuje novou komunikaci z části na volných pozemcích, z části přes železniční trať po mostní konstrukci. Součástí přípravných a projekčních prací je i hydrogeologický průzkum lokality. Projednává se případné financování stavebních prací z dotačního programu v předpokládané výši 561 950 tis. Kč. Provozní náklady ve výši běžné údržby.</t>
  </si>
  <si>
    <t>Finanční prostředky jsou určeny na realizaci akce, která se předpokládá v letech 2017 - 2018. Projektovou dokumentaci zpracovává Správa a údržba silnic, příspěvková organizace. V roce 2016 došlo k pozastavení prací na projektové dokumentaci do vyřešení majetkoprávních vztahů. Jedná se o likvidaci sesuvu na silnici II/250 ve Staňkovicích, propojující silnici I/7 (R7) a silnici I/27 za Staňkovicemi - ve směru ke křižovatce se silnicí I/7. Celkové výdaje na rekonstrukci se předpokládají ve výši 47 000 tis. Kč. Konkrétní popis stavebních prací bude znám až po zpracování projektové dokumentace. Bez vlivu na výši provozních nákladů.</t>
  </si>
  <si>
    <t>Obcí Doksany prochází silnice II/608, která mimo jiné připojuje Litoměřicko na Dálnici D8. Stavební stav mostního objektu č. 608-023 přes stálou vodoteč je v kritickém stavu. Podle poslední kontroly je stavební stav nosné konstrukce v nejhorším stavu 6. Celkové výdaje na rekonstrukci se předpokládají ve výši 10 000 tis. Kč. Po zpracování projektové dokumentace ve výši 742 tis. Kč budou v roce 2017 zahájeny stavební práce. Konkrétní popis stavebních prací bude znám až po zpracování projektové dokumentace. Bez vlivu na výši provozních nákladů.</t>
  </si>
  <si>
    <t>Celkové výdaje na rekonstrukci se předpokládají ve výši  20 000 tis. Kč. Po zpracování projektové dokumentace v předpokládané výši 600 tis. Kč budou v roce 2017 zahájeny stavební práce - rekonstrukce mostního objektu 23756-003 na silnici III. třídy přes železnici v Kololeči. Stavební stav nosné konstrukce i spodní stavby jsou podle poslední kontroly ve stavu 5 a ohrožuje tak provoz na železnici i na silnici III/23756, propojující Třebenice na silnici I/15. Koktréní popis stavebních prací bude znám až po zpracování projektové dokumentace. Bez vlivu na výši provozních nákladů.</t>
  </si>
  <si>
    <t xml:space="preserve">Rekonstrukce mostního objektu 221-003 na silnici II/221 mezi Velkou a Malou Černocí. Stavební stav nosné konstrukce je v nejhorším stavu 6. Spodní stavba je podle poslední kontroly ve stavu 5. Celkové výdaje na rekonstrukci se předpokládají  ve výši 7 000 tis. Kč. Po zpracování projektové dokumentace v předpokládané výši 350 tis. Kč budou v roce 2017 zahájeny stavební práce. Konkrétní popis stavebních prací bude znám až po zpracování projektové dokumentace. Bez vlivu na výši provozních nákladů. </t>
  </si>
  <si>
    <t>V roce 2016 bylo započato výběrové řízení na projektovou dokumentaci, která navrhne řešení rekonstrukce pro zcela rozpadlé zdivo betonové vyrovnávky koruny, pro uvolněné nebo vypadané kameny, pro poškozené pískovcové obkladní bloky, uvolněné, bez pojiva. Celkové výdaje na rekonstrukci se předpokládají ve výši 10 000 tis. Kč. Po zpracování projektové dokumentace ve výši 400 tis. Kč budou v roce 2017 zahájeny stavební práce. Bez vlivu na provozní náklady.</t>
  </si>
  <si>
    <t>Jedná se o havarijní stav objektu, a to jak spodní části stavby, tak i nosné konstrukce. Je nutno provést rekonstrukci izolace pod římsami, sanaci nosné konstrukce, úplnou výměnu krajních nosníků, opravu kamenných kuželů u obou podpěr, sanaci porušeného poruchu podpěr. Celkové výdaje na rekonstrukci se předpokládají ve výši 10 000 tis. Kč. Po zpracování projektové dokumentace v předpokládané výši 350 tis. Kč budou v roce 2017 zahájeny stavební práce. Bez vlivu na výši provozních nákladů.</t>
  </si>
  <si>
    <t>V rámci supervize byla v roce 2015 provedena mimořádná mostní prohlídka, místní šetření, posouzení navržených změn a vypracována závěrečná zpráva. Odhalila poškození mostu ve větším rozsahu, než se původně předpokládalo. Rekonstrukce plánovaná na tomto mostě dle projektové dokumentace již zpracované Správou a údržbou silnic, příspěvkovou organizací je nedostatečná. Bylo zajištěno přechodné dopravní značení na mostě ev.č.24049-1 v Roudnici n.L. do doby zahájení samotné realizace rekonstrukce mostu. Tato potřeba vznikla na základě zastavení sanačních pracích na tomto mostě, hrazených z dotací Evropské unie, z důvodu zjištění skutečného stavu mostních opěr a nosníků po odkrytí konstrukčních vrstev vozovky. V září 2016 bylo zahájeno zpracování projektové dokumentace. Zahájení stavebních prací se předpokládá v roce 2017. Nezbytně nutný rozsah rekonstrukce bude známý až po zpracování projektové dokumentace.  Bez vlivu na provozní náklady.</t>
  </si>
  <si>
    <t>Jedná se o vybudování nové okružní křižovatky umístěné v obci Přestanov v místě křížení silnic I/13 a II/253. Projektovou  dokumentaci zpracovává a výběrové řízení organizuje na základě smlouvy o společném postupu Ředitelství silnic a dálnic. Finanční prostředky budou použity na realizaci akce, která se předpokládá v roce 2017. Finanční prostředky vyčíslují pouze podíl Ústeckého kraje, zbylá část bude hrazena z prostředků Ředitelství silnic a dálnic.  Bez vlivu na výši provozních nákladů.</t>
  </si>
  <si>
    <t>Celkové výdaje na sanaci sesuvů se odhadují na 26 620 tis. Kč. V současné době Správa a údržba silnic, příspěvková organizace, nechává zpracovat projektovou dokumentaci, realizace by se měla zahájit v roce 2017. V průběhu roku 2015 došlo k vytvoření dvou sesuvů na svahu pod silnicí II/225 – staničení cca  20,450 a 21,950 ve směru Žatec  - Louny. V obou případech odlučná část sesuvu obnažila pilotovou stěnu, a tím následně dochází k protlačování zeminy silničního tělesa mezi piloty. Oba sesuvy způsobují poklesy vozovky a poruchy asfaltového krytu vozovky. Nutno provést sanaci svahů. Nezbytně nutný rozsah rekonstrukce bude známý až po zpracování projektové dokumentace. Na realizaci v roce 2017 bude použita částka 20 000 tis. Kč z rozpočtu Fondu investic a oprav roku 2016, která z důvodu úspory nebo nerealizace akcí nebyla v roce 2016 čerpána.</t>
  </si>
  <si>
    <r>
      <t xml:space="preserve">Střední odborná škola energetická a stavební, Obchodní akademie a Střední zdravotnická škola, Chomutov, p. o. - úprava pracoviště Černovická na přestěhování truhlárny  </t>
    </r>
    <r>
      <rPr>
        <b/>
        <sz val="11"/>
        <rFont val="Arial"/>
        <family val="2"/>
        <charset val="238"/>
      </rPr>
      <t>UZ 153</t>
    </r>
  </si>
  <si>
    <r>
      <t xml:space="preserve">Střední lesnická škola a Střední odborná škola, Šluknov, p. o. - výstavba školní tělocvičny  </t>
    </r>
    <r>
      <rPr>
        <b/>
        <sz val="11"/>
        <rFont val="Arial"/>
        <family val="2"/>
        <charset val="238"/>
      </rPr>
      <t>UZ 152</t>
    </r>
  </si>
  <si>
    <r>
      <t xml:space="preserve">Střední odborná škola a Střední odborné učiliště, Roudnice nad Labem, p. o. - rekonstrukce tělocvičny a navazujících komunikací </t>
    </r>
    <r>
      <rPr>
        <b/>
        <sz val="11"/>
        <rFont val="Arial"/>
        <family val="2"/>
        <charset val="238"/>
      </rPr>
      <t>UZ 152</t>
    </r>
  </si>
  <si>
    <t>Komunikace II/247 - přivaděč k průmyslové zóně Prosmyky II.část</t>
  </si>
  <si>
    <t>Rekonstrukce křižovatky ulic Tovární x Hrbovická x Majakovského, Ústí nad Labem</t>
  </si>
  <si>
    <t>Komunikace II/613 - rekonstrukce mostu E. Beneše, Ústí nad Labem</t>
  </si>
  <si>
    <t>V rámci supervize byla v roce 2015 provedena mimořádná mostní prohlídka, místní šetření, posouzení navržených změn a vypracována závěrečná zpráva. Odhalila poškození mostu ve větším rozsahu, než se původně předpokládalo. Rekonstrukce plánovaná na tomto mostě dle projektové dokumentace již zpracované Správou a údržbou silnic, příspěvkovou organizací je nedostatečná. Bylo zajištěno přechodné dopravní značení na mostě ev.č.24049-1A v Roudnici n.L. do doby zahájení samotné realizace rekonstrukce mostu. Tato potřeba vznikla na základě zastavení sanačních pracích na tomto mostě, hrazených z dotací Evropské unie, z důvodu zjištění skutečného stavu mostních opěr a nosníků po odkrytí konstrukčních vrstev vozovky. V září 2016 bylo zahájeno zpracování projektové dokumentace. Zahájení stavebních prací se předpokládá v roce 2017. Nezbytně nutný rozsah rekonstrukce bude známý až po zpracování projektové dokumentace.  Bez vlivu na provozní náklady.</t>
  </si>
  <si>
    <t>Finanční prostředky jsou určeny na zpracování aktualizace projektové dokumentace. Původní projektovou dokumentaci nechalo zpracovat Město Děčín v roce 2008. Akce by měla být zrealizována na základě smlouvy o spolupráci Města Děčín, Ústeckého kraje a Ředitelství silnic a dálníc. Křižovatka je v současné době značně riziková (výjezd na silnici v ostrém úhlu s velmi špatnými rozhledovými poměry, též s nevyhovujícími poloměry oblouku pro odbočení vpravo či vlevo). Předmětem stavebních prací je výstavba nového dvoupruhového propojení ulice Saské na silnici I/13 v délce cca 30m a s tím související přeložky sítí, úpravy chodníků, veřejného osvětlení a dopravního značení. Bez vlivu na provozní náklady.</t>
  </si>
  <si>
    <t>Gymnázium Děčín, p. o. - Etapa V.1 venkovní hřiště a hlavní vjezd</t>
  </si>
  <si>
    <t>Gymnázium Josefa Jungmanna, Litoměřice, p. o. - rekonstrukce šaten (Svojsíkova)</t>
  </si>
  <si>
    <t>Stávající zázemí šaten studentů je hygienicky a kapacitně nevyhovující. Je potřeba upravit vnitřní prostor tak, aby vyhovoval vyhlášce o hygienických požadavcích na prostory a provoz zařízení a provozoven pro výchovu a vzdělávání dětí a mladistvých. Budou provedeny stavební úpravy ve stávajících prostorách vybouráním vnitřních příček v prostoru hlavní šatny, dojde k úpravě podlah, stěn a stropů, provedení nových rozvodů elektro pro osvětlení, osazení nových svítidel a k provedení nuceného větrání. Finanční prostředky v roce 2017 jsou určeny na zpracování projektové dokumentace a následnou realizaci. Akce byla do rozpočtu na rok 2017 zařazena z důvodu plnění hygienických požadavků. Předpokládá se snížení provozních nákladů za úsporu elektrické energie.</t>
  </si>
  <si>
    <t>Gymnázium Děčín, p. o. - generální oprava střechy</t>
  </si>
  <si>
    <t>Vyšší odborná škola, Střední průmyslová škola a Střední odborná škola služeb a cestovního ruchu, Varnsdorf, p. o. - výměna oken a dveří (Mariánská 1100)</t>
  </si>
  <si>
    <t xml:space="preserve">Akce byla do rozpočtu na rok 2017 zařazena z důvodu odstranění špatného stavu oken a dveří v budově školy, finanční prostředky v roce 2017 jsou určeny na zpracování projektové dokumetace a následnou realizaci. Výměna oken zlepší bezpečnost manipulace, v mnoha případech odstraní havarijní stav a přispěje k úspoře energií pro vytápění objektu. Náhrada dřevěných, kovových oken a dveří bude provedena dle kritérií pro splnění certifikace tepelné propustnosti výplní. Realizací této akce dojde k úspoře energií, zlepšení prostředí pro výuku žáků a docílí se možnosti přirozeného větrání učeben a kabinetů. Dojde k úspoře provozních nákladů na vytápění cca 20%. </t>
  </si>
  <si>
    <t>Střední odborná škola energetická a stavební, Obchodní akademie a Střední zdravotnická škola, Chomutov, p. o. - výměna oken a dveří u Střední zdravotnické školy (Palackého)</t>
  </si>
  <si>
    <t>Okna i dveře na budově Střední zdravotnické škole jsou ve špatném stavu. Jejich výměna zajistí možnost správného větrání a dojde k energetickým úsporám. Budou vyměněna dřevěná okna na celém objektu za okna plastová, osazeny nové parapety a venkovní dveře budou nahrazeny hliníkovými z tříkomorových profilů. Akce byla do rozpočtu na rok 2017 zařazena jako akce  na odstranění špatného stavu oken a zajištění bezpečnosti studentů a vyučujících při manipulaci s okny. Finanční prostředky v roce 2017 jsou určeny na zpracování projektové dokumentace a následnou realizaci.</t>
  </si>
  <si>
    <t>Vyšší odborná škola zdravotnická a Střední škola zdravotnická Ústí nad Labem, p. o. - rekonstrukce výměníkové stanice (Palachova 35)</t>
  </si>
  <si>
    <t>Střední škola stavební a strojní, Teplice, p. o. - výměna oken a dveří (odloučené pracoviště Duchcov)</t>
  </si>
  <si>
    <t>Akce byla do rozpočtu na rok 2017 zařazena z důvodu odstranění špatného stavu oken, která nestěsní, při manipulaci hrozí nebezpečí úrazu. Okna a venkovní dveře na odloučeném pracovišti Duchcov (škola, kuchyně a prostory pronajaté Základní uměleckou školou) jsou velmi stará a nevyhovují současným požadavkům na úsporu energií ve veřejných budovách. Při dešti jimi také zatéká. Budou rovněž vyměněny parapety a venkovní dveře. Finanční prostředky v roce 2017 jsou určeny na zpracování projektové dokumentace a následnou realizaci. Předpokládá se úspora provozních nákladů cca 7 %.</t>
  </si>
  <si>
    <t>Dětský domov, Základní škola praktická, Praktická škola a Školní jídelna, Dlažkovice 1, p. o. - oprava fasády a balustrády, rekonstrukce příjezdové cesty a chodníků</t>
  </si>
  <si>
    <t>Akce je zařazena v běžných výdajích ve výši 6 250 tis. Kč určených na opravu fasády a balustrády v objektu dětského domova, které jsou v havarijním stavu, kdy padání omítky může způsobit úraz jak dětí, tak i zaměstnanců. V kapitálových výdajích je akce zařazena ve výši 4 250 tis. Kč na celkovou rekonstrukci příjezdové cesty a chodníků. Přístupové komunikace jsou popraskané a vykazují značné nerovnosti. Po srážkách zůstávají louže, které v zimním období zamrzají a stávají se nebezpečné. Akce je zařazena do rozpočtu na rok 2017 dle schváleného Investičního plánu na období 2017-2019, finanční prostředky na rok 2017 jsou určeny na zpracování projektové dokumentace a následnou realizaci.  Bez vlivu na provozní náklady.</t>
  </si>
  <si>
    <t>Gymnázium T. G. Masaryka, Litvínov, p. o. - rekonstrukce elektro, voda, topení</t>
  </si>
  <si>
    <t>Obchodní akademie a Střední odborná škola zemědělská a ekologická, Žatec, p. o. - přístavba bazénu a tělocvičny - rekonstrukce střechy a podhledů</t>
  </si>
  <si>
    <t>Vyšší odborná škola ekonomická, sociální a zdravotnická, Obchodní akademie, Střední pedagogická škola a Střední zdravotnická škola, Most, p. o. - modernizace sportovního víceúčelového areálu (Zd. Fibicha 2778)</t>
  </si>
  <si>
    <t>Vyšší odborná škola ekonomická, sociální a zdravotnická, Obchodní akademie, Střední pedagogická škola a Střední zdravotnická škola, Most, p. o. - rekonstrukce bazénu a tělocvičny (J. E. Purkyně 272) - studie + projektová dokumentace</t>
  </si>
  <si>
    <t>Vyšší odborná škola ekonomická, sociální a zdravotnická, Obchodní akademie, Střední pedagogická škola a Střední zdravotnická škola, Most, p. o. - nová učebna pro diplomované nutriční terapeutky (J. E. Purkyně 272)</t>
  </si>
  <si>
    <t>Střední škola technická, gastronomická a automobilní, Chomutov, p. o. - revitalizace areálu pro výuku zahradnických oborů</t>
  </si>
  <si>
    <t>Finanční prostředky v roce 2017 ve výši 500 tis. Kč jsou určeny na zpracování projektové dokumentace na revitalizaci areálu pro výuku zahradnických oborů. V rámci revitalizace dojde k odstranění pěstebního skleníku,  5 ks dvojitých pařníků, 18 ks jednoduchých pařníků a vybudování nového skleníku s mobilními pěstebními stoly o ploše 250 m2  včetně klimatizace, horní a spodní závlahy, tepelné stínovací plochy a vybudování nových pařenišť s automatickým ovládáním a závlahou a provedení rekonstrukce stávající příjezdové komunikace. Nově vybudovaný skleník a pařníky, budou respektovat požadavky na zabezpečení vhodných klimatických podmínek a umožní snížení energetické náročnosti. Bude provedena rekonstrukce otopného systému skleníku včetně stávající kotelny. Součástí revitalizace je i částečná rekonstrukce kotelny, spočívající v instalaci nových plynových kotlů k vytápění skleníků a dalších objektů střediska a vybudování nové prodejny se skladem pro veřejnost, ve které se budou prodávat výpěstky, sazenice i produkty zemědělské výroby školy pro širokou veřejnost, která má o její produkci velký zájem. Akce je zařazena do rozpočtu na rok 2017 dle schváleného Investičního plánu na období 2017-2019. Celkové náklady se odhadují ve výši 17 600 tis. Kč. Zpracováním projektové dokumentace bude akce připravena k realizaci v následujícím období nebo v případě vyhlášení vhodného dotačního titulu.  V důsledku zavedení nových technologií se předpokládá úspora provozních nákladů, které budou známy až po zpracování projektové dokumentace.</t>
  </si>
  <si>
    <t xml:space="preserve">Gymnázium a Střední odborná škola, Podbořany, p. o. - rekonstrukce kuchyně (kpt. Jaroše 862) </t>
  </si>
  <si>
    <t xml:space="preserve">Gymnázium a Střední odborná škola, Podbořany, p. o. - rekonstrukce cvičné kuchyně odboné výuky (kpt. Jaroše 862) </t>
  </si>
  <si>
    <t xml:space="preserve">Gymnázium a Střední odborná škola, Podbořany, p. o. - rekonstrukce elektrických rozvodů </t>
  </si>
  <si>
    <t>Severočeská vědecká knihovna v Ústí nad Labem, p. o. - výměna oken a zprovoznění předokenních rolet ve Weinmannově vile (Winstona Churchilla 3)</t>
  </si>
  <si>
    <t>Severočeská vědecká knihovna v Ústí nad Labem, p. o. - rekonstrukce objektu Velká Hradební 49, Ústí nad Labem</t>
  </si>
  <si>
    <t>Severočeská vědecká knihovna v Ústí nad Labem, p. o. - vybudování linky pro automatické vracení knih včetně zavedení RFID technologie</t>
  </si>
  <si>
    <t>Oblastní muzeum v Litoměřicích, p. o. - vybudování výtahu v budově epozitáře, ul. Vavřinecká 253</t>
  </si>
  <si>
    <t>Regionální muzeum v Teplicích, p. o. -  Sobědruhy - slunolamy na jižní stranu budovy (tepelné zatížení)</t>
  </si>
  <si>
    <t xml:space="preserve">Regionální muzeum v Teplicích, p. o. - rekonstrukce vnitřních prostor budovy č. p. 517/14  </t>
  </si>
  <si>
    <t xml:space="preserve">Regionální muzeum v Teplicích, p. o. - rekonstrukce objektu Šárka č. 518  </t>
  </si>
  <si>
    <t xml:space="preserve">Regionální muzeum v Teplicích, p. o. - modernizace laboratoře pro speciální pracoviště na konzervaci kovů a archeologického skla  </t>
  </si>
  <si>
    <t>Oblastní muzeum v Lounech, p. o. - přebudování historické expozice husitství</t>
  </si>
  <si>
    <t>Severočeská hvězdárna a planetárium v Teplicích, p. o. - zateplení budovy planetária</t>
  </si>
  <si>
    <t>Domovy pro seniory Šluknov – Krásná Lípa, p. o. - Domovy pro seniory Šluknov - rekonstrukce ubytovacího pavilonu 5 - č. p. 631</t>
  </si>
  <si>
    <t xml:space="preserve">V roce 2015 byla dokončena rekonstrukce koupelen, WC a vnitřních rozvodů. Finanční prostředky v roce 2017 ve výši 47 tis. Kč jsou určeny na úhradu zádržného ve výši 1% z ceny díla po dobu 5-ti let jako záruka za řádné plnění záručních podmínek. V roce 2016 bylo započato zpracování projektové dokumentace na rekonstrukci vnitřních elektrických rozvodů ve výši 264 tis. Kč a předpokládá se i zahájení realizace. Celkové výdaje na akci činí 3 000 tis. Kč. Elektrické rozvody budov jsou zastaralé, nevyhovující současným předpisům a jejich stáří je příčinou častých poruch, proto je nezbytné provést jejich celkovou rekonstrukci. Staré hliníkové elektrorozvody budou vyměněny za měděné vodiče. Po provedení akce bude v celé budově instalována nová elektro soustava včetně zásuvek, vypínačů a nouzových světel. Celá vnitřní elektro soustava objektů pak bude odpovídat současným normám a předpisům. Rekonstrukce bude provedena na třech budovách Domovů sociálních služeb Kadaň a Mašťov, příspěvkové organizace.  Kč. Dojde ke snížení nákladů na opravy nefunkčních částí elektroinstalace (světla, zásuvky, vypínače ...). </t>
  </si>
  <si>
    <t>Akce zahrnuje zpracování projektové dokumentace i realizaci. Celkové výdaje na akci se předpokládají ve výši 3 800 tis. Kč, z toho odhad výdajů na projektovou dokumentaci činí 350 tis. Kč. Realizace akce se předpokládá v roce 2017. Rekonstrukce kotelen bude spočívat v demontáži stávajících nevyhovujících kotlů (12x Hydrotherm) a v instalaci kaskády kondenzačních kotlů s modulačním hořákem. V rámci této akce se osadí nové kondenzační kotle a provede se případná rekonstrukce potřebné části otopné soustavy (regulace, rozdělovače apod.). Jako poslední bude uvedení celého tepelného hospodářství do provozu – spuštění a revize nových kotlů, nastavení regulace, testovací provoz, kontrola správné funkčnosti. Před instalací nových kotlů je nutná  úprava zdí a podlah v obou místnostech – kotelnách. Výše provozních nákladů na údržbu a chod kotelny bude činit 100 tis. Kč/rok.</t>
  </si>
  <si>
    <t>Akce byly zařazeny do rozpočtu na rok 2017 dle schváleného Investičního plánu na období 2017-2019. Finanční prostředky pro rok 2017 jsou určeny na zpracování projektové dokumentace a následnou realizaci. Výdaje na odstranění havarijního stavu opěrné zdi se předpokládají ve výši 1 766 tis. Kč, z toho odhad výdajů na projektovou dokumentaci činí 150 tis. Kč. V současné době došlo k sesutí cca o 6 m opěrné zdi směrem do pozemku dotčeného stavbou a dochází k další destrukci zdi po celé délce. Obsahem akce je oprava stávající rozpadlé opěrné zdi (oprava základů, svislých konstrukcí, oprava izolace proti vodě, stávajících trativodů, drenáží a odvodnění, oprava schodiště). Opravou bude odstraněno nebezpečí ohrožení zdraví klientů a poškození majetku. Celkové výdaje na rekonstrukci ubytovacího pavilonu 5 se předpokládají ve výši 5 600 tis. Kč, z toho výdaje na projektovou dokumentaci se odhadují  ve výši 350 tis. Kč. Současný stav ubytování v domově nenabízí patřičný komfort pro seniory, zvláště co se týče sociálního zařízení. V 1. i v 2. nadzemním podlaží dojde ke zvětšení obytné plochy (místo 4 pokojů vzniknou 3 pokoje s novým sociálním zařízením). Stávající centrální chodby budou zrušeny a přístup do pokojů bude řešen nově zbudovanými chodbami po okraji objektu. Dojde také k úpravě zázemí pro personál (rozšíření sesterny). Budou provedeny úpravy vstupů, omítek, podlah, topení, dveří, příček (nové sádrokartonové příčky budou řešeny jako akustické), nové rozvody elektroinstalace a nová zdravotně technická instalace. Nepředpokládá se vliv na provozní náklady.</t>
  </si>
  <si>
    <t>Akce na rekonstrukcí vnitřního pláště, která odstranila zatékání vody způsobené nedostatečnou tepelnou izolací (docházelo ke kondenzaci vodních par) byla dokončená v roce 2015. Dle smlouvy o dílo probíhá úhrada zádržného ve výši 1% z ceny díla po dobu 5-ti let jako záruka za řádné splnění záručních podmínek. Výstavba výdejny jídla byla zařazena do rozpočtu z nutnosti řešit letitý a zásadní problém stravování žáků a učitelů školy, kteří se v současné době stravují v jídelně Střední odborné školy energetické a stavební, Obchodní akademii a Střední zdravotnické škole, Chomutov  vzdálené cca 20 min. chůze přes rušné komunikace, což má špatný vliv na rozvržení vyučovacích hodin. Na výstavbu jídelny a výdejny jídla budou využity stávající prostory dosud využívané jako sklady, dílna školníka, učebna a část chodby. Budou vybourány některé vnitřní příčky těchto prostor, vybourány stávající podlahy, ve venkovní obvodové stěně budou vybourány otvory, které budou osazeny vstupními dveřmi, otlučeny devastované omítky, provedena nová ležatá kanalizace, nové podlahové konstrukce, sanační omítky, zavedena nová vzduchotechnika, položeny nové obklady. Škola má již zpracovanou projektovou dokumentaci, finanční prostředky na rok 2017 jsou určeny na vlastní realizaci akce, která se odhaduje ve výši 500 tis. Kč v běžných výdajích a ve výši 7 000 tis. Kč v kapitálových výdajích. Předpokládané provozní náklady ve výši 8 tis. Kč/ měsíčně budou hrazeny z prostředků Střední odborné školy energetické a stavební, Obchodní akademie a Střední zdravotnické školy, Chomutov, která bude do výdejny dovážet jídlo.</t>
  </si>
  <si>
    <r>
      <t>V roce 2016 byla zpracována projektová dokumetace na realizaci kompletní opravy vnějšího pláště budovy školy. Jde o opravu střešní krytiny a veškerých klempířských prvků, opravu vnějších povrchů po celém obvodu budovy, včetně ozdobných architektonických prvků, keramických obkladů, říms a profilů, sanaci statických poruch, kompletní výměnu technicky dožitých špaletových oken a vyřešení odvodu dešťových vod. Finanční prostředky v roce 2017 ve výš</t>
    </r>
    <r>
      <rPr>
        <sz val="11"/>
        <color theme="1"/>
        <rFont val="Arial"/>
        <family val="2"/>
        <charset val="238"/>
      </rPr>
      <t>i 33 600</t>
    </r>
    <r>
      <rPr>
        <sz val="11"/>
        <rFont val="Arial"/>
        <family val="2"/>
        <charset val="238"/>
      </rPr>
      <t xml:space="preserve"> tis. Kč jsou určeny na stavební práce. Akce byla zařazena do rozpočtu na rok 2017 dle schváleného Investičního plánu na období 2017-2019. Snížení nákladů na vytápění daného objektu o cca 10 - 12  %. Jedná se o památkově chráněný objekt.</t>
    </r>
  </si>
  <si>
    <t>V roce 2014 byla dokončena oprava střechy a  vyměněna oken. Finanční prostředky v roce 2017 ve výši 103 tis. Kč jsou určeny na úhradu zádržného ve výši 1% z ceny díla po dobu 5-ti let jako záruka za řádné splnění záručních podmínek. Do rozpočtu na rok 2017 byla zařazena akce na odstranění havarijního stavu střechy domova mládeže (Kpt.Jaroše) ve výši 3 400 tis. Kč. Opakované zatékání na mnoha místech způsobuje výskyt plísní a degradaci stávajících konstrukcí. Bude provedena výměna střešní krytiny včetně klempířských prvků. Finanční prostředky  v roce 2017 jsou určeny na zpracování projektové dokumentace a následnou realizaci.  V rámci rekonstrukce výměníkové stanice na vytápění objektu a přípravu teplé vody v objektu školy (Palachova 35)  bude provedena demontáž stávající technologie včetně likvidace odpadu, stavební úpravy (nátěr a oprava omítky, oprava a nátěr podlavy), dodávka technologie o výkonu dle zpracované projektové dokumentace včetně expanze, dopouštění a úpravy vody, instalace nové technologie, instalace osvětlení a instalace zásuvkových rozvodů 230 a 400V. Finanční prostředky v roce 2017 ve výši 2 700 tis. Kč jsou určeny na zpracování projektové dokumentace a následnou realizaci. Akce je zařazena do rozpočtu na rok 2017 z důvodu odstranění špatného stavu výměníkové stanice. Předpokládá se úspora provozních nákladů z důvodu použití nových technologií.</t>
  </si>
  <si>
    <t>Rekonstrukce víceúčelového školního hřiště byla dokončena v roce 2015. Finanční prostředky ve výši 127 tis. Kč v roce 2017 jsou určeny na úhradu zádržného ve výši 1% z ceny díla jako záruka za řádné splnění záručních podmínek. Rekonstruované hřiště má nový úmělý povrch, novou provozní budovu, tribunu, atletickou dráhu, betonové stoly na stolní tenis, nové osvětlení a oplocení. Rekonstrukce elektrorozvodů, vody a topení ve výši 12 800 tis. Kč byla zařazena do rozpočtu na rok 2017 dle schváleného Investičního plánu na období 2017-2019. V rámci realizace akce bude provedena rekonstrukce všech vodovodních rozvodů, které jsou vedeny na povrchu, a proto dochází k jejich narušení a poničení, což způsobuje často se opakující havárie. Mnohdy je funkční jen jeden vodovodní kohoutek. Rozvody  elektro jsou vedené v nevyhovujících materiálech, dochází často v souvislosti se zvyšováním odběru elektrické energie pro stále nová moderní zařízení především v oblasti IT k výpadkům a drobným haváriím. V budově školy jsou topná tělesa, která svým technickým stavem neodpovídají současným úsporným technologiím, zcela chybějí termoventily, které by umožňovaly otevření a zavření těles dle aktuální potřeby. Finanční prostředky v roce 2017 jsou určeny na zpracování projektové dokumentace a následnou realizaci. Předpokládá se úspora provozních nákladů z důvodu zavedení úsporných technologií.</t>
  </si>
  <si>
    <t>Střední škola zahradnická a zemědělská Antonína Emanuela Komerse, Děčín - Libverda, p. o. - rekonstrukce toalet</t>
  </si>
  <si>
    <t xml:space="preserve">V roce 2016 bylo zahájeno zpracování projektové dokumetace na odstranění havarijního stavu střešní krytiny, které bude dokončeno začátkem roku 2017. Tašky jsou popraskané, uvolněné a v některých místech zcela chybí. Cílový stav zajistí kvalitní ochranu historické budovy proti povětrnostním vlivům a zatékání, a zároveň podtrhne její architekturu. V rámci rekonstrukce dojde k odstranění zatékání do budovy a zvýšení teplotní pohody v objektu školy. Přecházející finanční prostředky jsou určeny na dokončení zpracování projektové dokumentace a stavební práce, které budou zahájeny na jaře a dokončeny do konce roku 2017. Dojde k úspoře provozních nákladů o 5 - 7%. V roce 2016 byla zpracována projektová dokumentace na rekonstrukci střechy a podhledů na přístavbě bazénu a tělocvičny. Tělocvična v budově Obchodní akademie v Žatci byla uzavřena z důvodu havarijního stavu vnitřního podhledu, kdy hrozí nebezpečí jeho zřícení. Došlo k zatékání střechou do meziprostoru mezi střechu a podhled a tím ke zvýšení vlhkosti v daném prostoru, kde hrozí degradace dřevěné nosné konstrukce podhledu hnilobou. Při provedení průzkumu bylo zjištěno, že nosná konstrukce podhledu je konstrukčně nevhodná a bylo navrženo kompletní řešení odstranění problému. Bude proveden nový  střešní plášť, doplnění odvětrání meziprostoru, nová tepelná izolace, rekonstrukce poškozených konstrukčních částí střechy a nový podhled včetně nosné konstrukce. Úspora provozních nákladů cca 3 -5 %. Ffinanční prostředky v roce 2017 jsou určeny na realizaci. Do rozpočtu na rok 2017 je akce zařazena z důvodu potřeby odstranění havarijního stavu a zajištění výuky tělesné výchovy na škole. </t>
  </si>
  <si>
    <t xml:space="preserve">Stávající sportoviště bylo vybudováno v polovině 90. let, kdy byly za získané finanční protředky realizovány zemní práce (zpevnění podloží, drenáž, průchody pro elektrické vedení), povrchová úprava sportovní plochy a běžecký ovál s asfaltovým povrchem. Následkem absence oplocení došlo k devastaci areálu. V současné době je používání areálu zakázáno výměrem Krajské hygienické stanice. V rámci modernizace sportovního areálu dojde k výměně povrchu vnitřního hřiště, běžecké dráhy, k vybudování vnitřních hřišť pro míčové hry, k vybudování doskočiště a výseku na vrh koulí, dojde k výstavbě zděného objektu pro šatny a úložiště sportovního nářadí a náčiní. Areál bude zajištěn vnějším oplocením. Finanční prostředky pro rok 2017 ve výši 10 000 tis. Kč jsou určeny na zpracování projektové dokumentace a následnou realizaci. Akce byla zařazena do rozpočtu na rok 2017 na základě požadavku odboru školství, mládeže a tělovýchovy.  Dojde k navýšení provozních nákladů, které bude možno vyčíslit po zpracování projektové dokumentace. Finanční prostředky v roce 2017 ve výši 700 tis. Kč jsou určeny na zpracování komplexní studie (stavební práce i technologie), která navrhne vhodné řešení rekonstrukce bazénu a tělocvičny a následné zpracování projektové dokumetace. V rámci studie bude řešeno zateplení atiky bazénu, aby nedocházelo k pronikání vlhkosti do prostoru mezi střechou a podhledy v bazénu i tělocvičně, výměna podhledů z důvodu opotřebení a ztráty funkčnosti, rekonstrukce elektroinstalace a výměna světel. Následkem několika havárií vody v bazénu došlo v tělocvičně k odfouknutí parketových částí podlahy, podlaha nemá tlumivý rošt a nesplňuje vlastnosti požadované pro sportovní činnost z hlediska zdraví a bezpečnosti žáků. Opotřebovanost dlažby v bazénu omezuje jeho údržbu, neboť by vypuštěním došlo k rozeschnutí dlažby a následnému unikání vody. Akce byla do rozpočtu na rok 2017 zařazena z důvodu řešení havarijního stavu. Nepředpokládá se vliv na provozní náklady. Od 1. 9. 2017 se předpokládá zahájení realizace programu Diplomovaný nutriční terapeut na Střední pedagogické škole a Střední zdravotnické škole, který vyžaduje vybudování nové učebny. Bude nutno provést stavební úpravy ve stávajících prostorách tak, aby vyhovovaly potřebám výuky. Bude provedena nová elektroinstalace a vybudována odpovídající vzduchotechnika. Projektovou dokumetaci si zajišťuje škola, finanční prostředky v roce 2017 ve výši 2 000 tis. Kč jsou určeny na realizaci. Akce byla zařazena do rozpočtu na rok 2017 na základě požadavku odboru školství, mládeže a tělovýchovy. Nepředpokládá se výrazná změna provozních nákladů.   </t>
  </si>
  <si>
    <r>
      <t xml:space="preserve">V roce 2016 bylo dokončeno zateplení objektu Václavská včetně střechy, byla provedena výměna výplní otvorů a zřízena parkovací plocha. Finanční prostředky v roce 2017 ve výši 218 tis. Kč jsou určeny na úhradu zádržného ve výši 1% z ceny díla po dobu 5-ti let jako záruka za řádné splnění záručních podmínek. V roce 2016, po nákupu objektu bývalé základní školy ul. Cihlářská,  bylo zahájeno zpracování projektové dokumentace na rekonstrukci obvodového zdiva a zateplení budov, zateplení střech, částečnou výměnu oken, na  rekonstrukci vnitřků budov včetně posílení sociálního zázemí, rekonstrukci rozvodů vody, topení a kanalizace.  Realizací akce dojde k odstranění dlouhodobého problému dojíždění žáků a pedagogických pracovníků na teoretickou výuku gastronomických a zemědělských oborů do budovy školy v Údlicích. Finanční prostředky </t>
    </r>
    <r>
      <rPr>
        <sz val="11"/>
        <color theme="1"/>
        <rFont val="Arial"/>
        <family val="2"/>
        <charset val="238"/>
      </rPr>
      <t>na rok 2017 ve výši 10 000 tis. Kč</t>
    </r>
    <r>
      <rPr>
        <sz val="11"/>
        <rFont val="Arial"/>
        <family val="2"/>
        <charset val="238"/>
      </rPr>
      <t xml:space="preserve"> jsou plánovány na zahájení realizace. Stavební práce se odhadují na 28,5 mil. Kč a  ukončení realizace se předpokládá v roce 2019. Po dokončení budou celkové náklady na provoz objektu Cihlářská oproti nákladům na provoz objektů v Údlicích nižší. Celkové úspory nelze nyní specifikovat, náklady na provoz budou známy až po zpracování projektové dokumentace.</t>
    </r>
  </si>
  <si>
    <r>
      <t xml:space="preserve">V rámci rekonstrukce kuchyně (kpt. Jaroše 862) dojde k drobným dispozičním změnám, které je potřeba provést pro vytvoření nových nebo rozšíření stávajících pracovišť přípraven. Bude provedena demontáž stávající vzduchotechniky, budou odstraněny podlahy a obklady, provedou se nové rozvody vody, kanalizace a elektro. Vzhledem k umístění zařízení vyvíjejících páru, bude místo několika digestoří proveden větrací klimatizační strop s vestavěnými osvětlovacími tělesy. Po rekonstrukci rozvodů budou provedeny nové dlažby, nové obklady a výmalba. Do oken v kuchyni budou umístěny nové sítě proti vnikání hmyzu. Finanční prostředky v roce 2017 ve výši 4 100 tis. Kč jsou určeny na zpracování projektové dokumentace a následnou realizaci. Nepředpokládá se výrazná změna provozních nákladů. V rámci rekonstrukce cvičné kuchyně odborné výuky (kpt. Jaroše 862) bude provedena rekonstrukce stávajících prostor cvičné kuchyně, které jsou nevyhovující a neodpovídají současným hygienickým požadavkům na prostory a provoz zařízení a provozoven pro výchovu a vzdělávání dětí a mladistvích. Změnou dispozičního řešení dojde k vytvoření nebo rozšíření oddělených pracovišť přípraven. Po odstranění podlah a obkladů v předmětných místnostech budou provedeny nové rozvody vody, kanalizace, elektro včetně nového osvětlení, nová vzduchotechnika a drobné úpravy vytápění. Po rekonstrukci těchto rozvodů budou provedeny nové dlažby, obklady, výmalba a namontovány ochranné sítě proti hmyzu do oken. Finanční prostředky v roce 2017 ve výši 2 000 tis. Kč jsou určeny na zpracování projektové dokumentace a následnou realizaci. Předpokládá se úspora provozních nákladů za spotřebu elektrické energie. Obě akce na rekonstukci kuchyní byly zařazeny do rozpočtu na rok 2017 na základě požadavku odboru školství, mládeže a tělovýchovy. V rámci  rekonstrukce elektrických rozvodů ve výši 5 000 tis. Kč dojde k rekonstrukci elektroinstalace v celém areálu školy včetně domova mládeže. Stávající hliníkové rozvody se přehřívají, kontakty se vypalují, dochází k poškození elektro příslušenství.  Rekonstrukce zahrnuje celkovou výměnu kabeláže dimenzované na dnešní požadavky a uložení v drážkách ve zdivu, dále osazení nových rozvaděčů, zásuvek, vypínačů, úsporných svítidel a nouzového osvětlení. Předpokládá se použití nových svítidel s elektronickými předřadníky, která mají vyšší účinnost a nižší spotřebu elektrické energie (odhadovaná úspora oproti stávajícím svítidlům je 20-30%). Akce je zařazena do rozpočtu na rok 2017 dle schváleného Investičního plánu na období 2017-2019, finanční prostředky na rok 2017 jsou určeny na zpracování projektové dokumentace a následnou realizaci.  </t>
    </r>
    <r>
      <rPr>
        <b/>
        <sz val="11"/>
        <rFont val="Arial"/>
        <family val="2"/>
        <charset val="238"/>
      </rPr>
      <t xml:space="preserve"> </t>
    </r>
  </si>
  <si>
    <t xml:space="preserve">Akce na výměna oken a zprovoznění předokenních rolet ve Weinmannově vile (Winstona Churchilla 3) ve výši 5 800 tis. Kč  byla do rozpočtu na rok 2017 zařazena dle schváleného Investičního plánu na období 2017-2019. Jedná se o výměnu netěsnících, dožívajících oken na veřejné budově, kulturní památce. Stávající okna značně propouštějí teplo, a proto nelze některé místnosti v zimním období vytopit bez přídavných elektrických radiátorů, většinou se jedná o výpůjční prostory pro veřejnost. Předokenní rolety jsou nefunkční. Zrealizováním tohoto investičního záměru dojde k úsporám na vytápění a zprovozněním rolet bude vyřešena potřeba vnitřních žaluzií. Předpokládaná úspora tepelné energie cca 10-16%. Finanční prostředky v roce 2017 jsou určeny na zpracování projektové dokumentace a následnou relizaci. V roce 2016 bylo dokončeno zpracování projektové dokumetace na provedení celkové rekonstrukce objektu vily v ul. Velká Hradební tak, aby mohla být budova i nadále využívána jako knihovna pro veřejnost. V rámci rekonstrukce bude nutné provést výměnu krovů, nové izolace a stavební úpravy, aby bylo dosaženo odstranění vlhkosti a plísní v celé budově, výměnu všech oken a balkonových dveří včetně odstranění zatékání, které v některých místech způsobuje odpadávání částí stropů a uhnívání podlah. V havarijním stavu jsou rovněž rozvody tepla, vody a odpadů. Odstraněním vlhkosti a plísní v suterénu budovy dojde ke zvýšení skladovacích prostor a tím ke snížení nákladů na zajištění skladování knihovních dokumentů v cizích objektech, zateplením budovy dojde k úsporám na tepelné energii. V budově se předpokládájí opravy reprezentačních prostor pro besedy, přednášky, školení a výstavy a vybudování specializovaných studoven. V budově by pak měla nově vzniknout i literární kavárna v přízemí a depozitáře v suterénu. Finanční prostředky v roce 2017 ve výši 20 000 tis. Kč jsou určeny na zahájení realizace, která se předpokládá v celkové výši 75 mil. Kč s dobou realizace 1,5 - 2 roky. Vybudování linky pro automatické vracení knih a zavedení moderní RFID technologie (Radio Frequency Identification) umožní rychlou identifikaci dokumentů (třídění, vyhledání, půjčování, vracení, revize) a zabezpečení proti krádeži. Instalace automatizované vracečky vypůjčených dokumentů rozšíří nabídku služeb knihovny o vracení výpůjček non-stop. Čtenáři budou moci vracet knihy 24 hodin denně. Současně lze tuto technologii doplnit i o automatické výpůjčky. Celkově bude umožněno smysluplně udržet a rozvíjet služby knihovny bez nutnosti dalších nároků na provozní náklady. Pracovníci výpůjčních oddělení se nebudou muset v takové míře zabývat rutinní manuální prací a budou se moci více věnovat čtenářům. Revize fondu, které se musí pravidelně provádět, budou probíhat velmi rychle a bez nutnosti manipulace s tímto fondem, knihovní fond má v současné době cca 700 tisíc titulů. RFID je technologie bezdrátové identifikace fungující na bází radiových vln. Akce na vybudování linky byla zařazena do rozpočtu na rok 2017 dle schváleného Investičního plánu na období 2017-2019, finanční prostředky v roce 2017 ve výši 7 000 tis. Kč jsou určeny na zpracování projektové dokumentace a následnou realizaci. </t>
  </si>
  <si>
    <t>V roce 2015 byla zpracována projektová dokumentace a následně v roce 2016 provedena zkouška chemické injektáže na odvlhčení nadzákladového zdiva 1. nadzemního podlaží v jedné místnosti objektu v ulici Vavřinecká 253. Po vyhodnocení výsledků této provedené injektáže bude v roce 2017 následovat odvlhčení zbývajících místností objektu v předpokládané výši 3 400 tis. Kč. Provedením injektáže se zabrání vzlínání vody do zdiva a přechodu vlhkosti z okolního terénu. Po provedení injektáže dojde k otlučení stávajících historických vápenných omítek na nosné zdivo v místech viditelné degradace omítek s přesahem min. 600 mm do zdravé omítky, k vyčištění spár otlučeného zdiva a k důslednému odstranění sádrových pojiv v místě kabelových tras a elektromontážních krabic a jejich nahrazení materiálem bez příměsi sádry. Po vysušení otlučeného a sanovaného zdiva topnými trny bude provedena konečná úprava zdiva vápennými omítkami na všech otlučených plochách a vápennými výmalbami s nízkým difúzním odporem v odstínu stávajících výmaleb.  Bez vlivu na provozní náklady. Vybudování výtahu pro provoz depozitáře v předpokládané výši 3 000 tis. Kč  usnadní přemísťování sbírkových předmětů.  V rámci realizace akce dojde k vybudování výtahu pro přepravu sbírkových předmětů a osob se třemi stanicemi. Výtah bude umístěn v zrcadle schodiště uvnitř třípodlažní budovy depozitáře. Vybudování výtahu bude vyžadovat stavební úpravy kotelny a vybudování samostatného vstupu do kotelny z přilehlého pozemku. Předpokládá se navýšení ročních provozních nákladů na energii, pravidelnou údržbu, čištění šachty  a revizi výtahu, dle vyjádření odborné firmy cca 25 tis. Kč.  Obě akce jsou zařazena do rozpočtu na rok 2017 dle schváleného Investičního plánu na období 2017-2019.</t>
  </si>
  <si>
    <t>Regionální muzeum v Teplicích, p. o. - oprava střechy na budově č. p. 517/14</t>
  </si>
  <si>
    <r>
      <t>Vzhledem k nevyhovujícímu stavu budov Gymnázia a Střední odborné školy Dr. Václava Šmejkala v Ústí nad Labem a s ohledem na prostorové požadavky byla zpracována studie na možnou rekonstrukci těchto objektů. Z hlediska proveditelnosti rekonstrukce a dostavby za nepřerušeného provozu školy a  předpokládaných provozních nákladů je  výhodnější budova Střední odborné školy Stará 99. Již po 1. etapě bude provozuschopnost 100%. Na základě těchto výsledků byla vybrána varianta rekonstrukce objektu Střední odborné školy v ul.  Stará. Finanční prostředky na rok 2017 jsou určeny na dokončení zpracování projektové dokumentace, zahájené v roce 2015, v celkové výši cca 6 mil. Kč. Jde o celkovou rekonstrukci stávající budovy školy a tělocvičny v 1. a 2. etapě a přístavbu nového objektu ve 3. etapě a šaten ve 4. etapě. Cena realizace se odhaduje na 200 000 tis. Kč.</t>
    </r>
    <r>
      <rPr>
        <sz val="11"/>
        <color rgb="FF00B050"/>
        <rFont val="Arial"/>
        <family val="2"/>
        <charset val="238"/>
      </rPr>
      <t xml:space="preserve"> Po dokončené rekonstrukci se předpokládá snížení celkových provozních nákladů vyplývajících z projektovaných opatření na úspory energií (okna, fasáda, střecha, atd.)  Celkovou výši úspor provozních nákladů oproti současnému stavu bude možno vyčíslit až po dokončení prací a zahájení provozu.</t>
    </r>
  </si>
  <si>
    <t>V rámci opravy střechy na budově č. p. 517/4 bude provedena výměna střešní krytiny, protipožární ošetření krovů budov, výměna oplechování římsy hlavní budovy a antik a oprava poškozené fasády zatékáním. Finanční prostředky v roce 2017 ve výši 3 000 tis. Kč jsou určeny na zpracování projektové dokumetace a následnou opravu. Bez vlivu na provozní náklady. Akce na rekonstrukci vnitřních prostor budovy č. p. 517/4  zahrnuje rekonstrukci podlah pokojů a depozitářů III. podlaží a zateplení stropů. Rekonstrukce podlah ve třetím podlaží hlavní budovy - depozitáře je zapotřebí z důvodu malé únosnosti stropů a částečného napadení trámů. Při rekonstrukci bude provedena tepelná izolace, která přinese úsporu energií cca 20%. Dalším efektem rekonstrukce je zkapacitnění depozitních prostor historického sbírkového fondu. Finanční prostředky v roce 2017 ve výši 4 800 tis. Kč jsou určeny na zpracování projektové dokumentace a následnou rekonstrukci. V letních měsících je hliníková a skleněná fasáda muzea teplotně namáhaná, dochází k praskání fasádních skel a velkému přehřátí budovy a vnitřních prostor. Slunolamy, v podstatě vnější žaluzie, odstíní vnější plášť budovy a tím zabrání jeho přehřívání. Doprovodným efektem je snížení vnitřní teploty a efektivnější využití klimatizační jednotky v případě potřeby. Přínosem instalace je snížení nákladů na opravy opláštění, vytvoření příznivých klimatických podmínek pro uložené sbírkové předměty, vytvoření příznivých pracovních podmínek pro zaměstnance a efektivní využití klimatizační jednotky. Muzeum má již na pořízení slunolamů zpracovanou projektovou dokumentaci, finanční prostředky v roce 2017 ve výši 2 600 tis. Kč jsou určeny na realizaci. V rámci rekonstrukce objektu č. 518 "Šárka" budou provedeny nové rozvody vody, kanalizace a topení, dojde k zateplení stropů a výměně oken. Při řešení vytápění dojde ke značné úspoře elektrické energie. Uvažuje se o přestěhování časti expozic z muzea v Krupce do objektu Šárka a tím rozšíření expozic na zámku v Teplicích. Zateplením stropů 1. patra by došlo k úspoře el. energie o zhruba 15%. Finanční prostředky v roce 2017 ve výši 1 300 tis. Kč jsou určeny na zpracování projektové dokumentace a následnou rekonstrukci. V rámci modernizace laboratoře pro speciální pracoviště na konzervaci kovů a archeologického skla   dojde k rozšíření a zefektivnění stávajícího pracoviště, které se specializuje na archeologii, mineralogii a historické zbraně. Především se jedná o rozšíření pracoviště, které se orientuje na konzervaci kovů a archeologického skla. Budou provedeny drobné stavební práce jako vybourání otvorů, výstavba příček a osazení dveří, dále budou provedeny nové rozvody elektroinstalace, vzduchotechniky, rozvody stlačeného plynu a technologické odtahy v předpokládané výši 1 871 tis. Kč . Větší část akce tvoří dodávky speciálního vybavení v předpokládané výši 12 129 tis. Kč: rentgen, detektor, mikroskop, analyzátor, PC technika, laminární box, digestoř, stříkací box, sušárna, váhy a vybavení laboratoře. Na tutu akci je zpracována projektová dokumentace, finanční prostředky v roce 2017 jsou určeny na realizaci akce. Předpokládá se navýšení provozních nákladů, které bude ovlivněno mírou využití těchto specializovaných pracovišť.</t>
  </si>
  <si>
    <t>V roce 2015 bylo zahájeno zpracování projektové dokumentace na úpravu budovy Poděbradova č. p. 599 pro depozitář, které bude dokončeno začátem roku 2017. Věcnou náplní této projektové dokumentace je rekonstrukce a zesílení podlahových konstrukcí, rekonstrukce venkovní fasády, výměna střešní krytiny a klempířských prvků, odvlhčení sklepů, výměna oken a dveří, osazení protipožárních dveří a mříží, modernizace rozvodů inženýrských sítí, vybudování výtahu, vybudování elektrické požární signalizace s napojením na pult hasičského záchranného sboru a elektronické zabezpečení signalizace s napojením na pult policie ČR. Součástí projektové dokumentace bude návrh na vytvoření konzervátorského pracoviště a nezbytného vnitřního vybavení depozitáře. Celkové  výdaje na realizaci se odhadují na 26 000 tis. Kč. Finanční prostředky přecházející z roku 2016 jsou určeny na dokončení zpracování projektové dokumentace a zahájení stavebních prací. Předpokládané dokončení realizace akce je v roce 2018. Předpoklad snížení nákladů na vytápění objektu o cca 17 - 19%.  Expozice husitství je stará přes 20 let, je nutno provést její celkovou modernizaci pro výstavní činnost. Bude provedena rekonstrukce vnitřních části budovy, jakožto nezbytného předpokladu pro vybudování nové expozice. Rekonstrukce zahrnuje novou elektroinstalaci  a osvětlení, rekonstrukci podlah, sociálních zařízení a změnu topného systému na podlahové vytápění. Z důvodu nainstalování energeticky úspornějšího osvětlení a topení, než je v současné době, dojde ke snížení provozních nákladů. Finanční prostředky v roce 2017 ve výši 3 500 tis. Kč jsou určeny na zpracování projektové dokumenatce a následnou realizaci. Obě akce byly zařazeny do rozpočtu na rok 2017 dle schváleného Investičního plánu na období 2017-2019.</t>
  </si>
  <si>
    <t>Generální oprava střechy na objektu tělocvičny Gymnázia v Děčíně byla zařazena do rozpočtu na rok 2017 z důvodu odstranění havarijního stavu. Dojde k výměně střešní krytiny včetně napadených prvků částí krovu, k výměně klempířských prvků a budou provedeny související stavební úpravy. Finanční prostředky v roce 2017  jsou určeny na zpracování projektové dokumentace a následnou realizaci. Na rekonstrukci stávajícího asfaltového povrchu hřiště Gymnázia a přilehlých ploch je již zpracována projektová dokumentace. Samotné hřiště bude řešeno jako víceúčelové (hlavní hřiště pro košíkovou + dvě příčná hřiště pro odbíjenou) s umělým vodonepropustným povrchem. Okolo hřiště bude vybudováno oplocení vysoké 5,5 m ze svařovacího pozinkovaného a poplastovaného pletiva s čtvercovými oky. Vstup na hrací plochu bude zajištěn dvoukřídlou ven otevíravou bránou s  fixačním a uzamykatelným křídlem. Přístupový prostor (vjezd) včetně přilehlých ploch k hřišti bude tvořit hnědočervená zámková dlažba. V rámci obnovy hřiště a vjezdu bude zrekonstruována i stávající vstupní brána s respektováním současných funkčních požadavků. Finanční prostředky v roce 2017 ve výši 4 900 tis. Kč jsou určeny na aktualizaci již zpracové projektové dokumetace a následnou realizaci. U obou akcí se nepředpokládá vliv na provozní náklady.</t>
  </si>
  <si>
    <t>V roce 2016 bylo dokončeno zpracování projektové dokumentace na rekonstrukci objektu hvězdárny.  V rámci realizace bude provedena kompletní rekonstrukce jednopodlažního objektu se dvěma dvoupodlažními kopulemi s dalekohledy a dodatečně vestavěnou spojovací chodbou a částečným podsklepením. Rekonstrukce zahrnuje výměnu střešní a stropní konstrukce, zřízení pochozí terasy a přístupového schodiště na střechu včetně bezbariérových úprav, novou fasádu objektu včetně zateplení, kompletní výměnu vnitřních instalací a sociáílních zařízení, nové přípojky instalací, stavební úpravy interiéru včetně zvýšení kapacity přednáškového sálu přístavbou. Budou provedeny terenní úpravy kolem objektu s vhodným osvětlením, nové oplocení areálu a vyšší stupeň zabezpečení objektu. Dle rozpočtu projektové dokumetace se předpokládají stavební práce ve výši 26 000 tis. Kč. Přecházející finanční prostředky jsou určeny na zahájení realizace, která bude dokončena v roce 2018.  S ohledem na rozšíření objektu a realizaci úsporných opatření (okna, topení, fasáda) bude možno vyjádřit provozní náklady až při zahájení provozu rekonstruovaného objektu.  Budova planetária je stará přes 20 let a v současné době jsou na plášti budovy viditelné praskliny. Průkaz energetické náročnosti budovy z roku 2014 - třída  energetické náročnosti G. Realizací této akce lze předpokládat výraznou úsporu provozních nákladů na energii, vzhledem ke skutečné energetické náročnosti. Bude záležet na tlouštce zateplovaného materiálu, druhu materiálu a dalších parametrech, dle odborných studií  lze očekávat úsporu mezi 10 % až  40 %. Finanční prostředky v roce 2017 ve výši 2 600 tis. Kč jsou určeny na zpracování projektové dokumentace a následnou realizaci. Obě akce byly zařazeny do návrhu rozpočtu na rok 2017 dle schváleného Investičního plánu na období 2017-2019.</t>
  </si>
  <si>
    <t xml:space="preserve">Do návrhu rozpočtu Ústeckého kraje na rok 2017 je dle odhadu a skutečné výše uhrazených poplatků za rok 2016 zahrnuta částka ve výši 1 tis. Kč na bankovní poplatky. </t>
  </si>
  <si>
    <t xml:space="preserve">Projektová dokumentace </t>
  </si>
  <si>
    <t>Stavební práce</t>
  </si>
  <si>
    <t xml:space="preserve">V rámci rekonstrukce elektroinstalace bude provedena demontáž stávajících a následná montáž nových silnoproudých a slabopoudých rozvodů včetně svítidel. Nová elektroinstalace bude navržena v souladu se současnými požadavky na používání elektrospotřebičů. Finanční prostředky na rok 2017 ve výši 7 000 tis. Kč jsou určeny na zpracování projektové dokumentace a následnou realizaci. Nepředpokládá se vliv na provozní náklady. </t>
  </si>
  <si>
    <t xml:space="preserve">Do rozpočtu na rok 2017 byla zařazena oprava střešního pláště budovy a rekonstrukce elektroinstalace v areálu školy. Projektová dokumentace na opravu střechy stávajícího objektu byla zpracována v roce 2016. Bude opravena atika v problematických částech vyšší střechy a případné dorovnání stropní konstrukce potěrem nebo deskami izolací, výměna světlíků bude provedena včetně základen. Krytina střechy je navržena z mechanicky kotvené PVC folie tl. 1,5 mm v barvě šedé. Finanční prostředky v roce 2017 ve výši 8 400 tis. Kč jsou určeny na realizaci akce. Nepředpokládá se vliv na provozní náklady. </t>
  </si>
  <si>
    <t>Připravuje se VZ na  PD</t>
  </si>
  <si>
    <t>Probíhá VZ na PD</t>
  </si>
  <si>
    <t xml:space="preserve"> -</t>
  </si>
  <si>
    <t>dokončeno</t>
  </si>
  <si>
    <t xml:space="preserve"> - </t>
  </si>
  <si>
    <t>Probíhají, Stavební a obchodní společnost Most spol. s r.o., Most</t>
  </si>
  <si>
    <t>DAG, spol. s r.o., Teplice</t>
  </si>
  <si>
    <t>Připravuje se VZ na dodavatele</t>
  </si>
  <si>
    <t>Připravuje se VZ na PD</t>
  </si>
  <si>
    <t>Correct BC, s.r.o., Ústí nad Labem</t>
  </si>
  <si>
    <t>Probíhají, SVP Chomutov spol. s r.o., Most</t>
  </si>
  <si>
    <t>Zpracovává se, Correct BC, s.r.o., Ústí nad Labem</t>
  </si>
  <si>
    <t>Předpoklad zahájení VZ 06/2017</t>
  </si>
  <si>
    <t>Zpracovává se aktualizace PD, Projekty CZ, s.r.o., Ústí nad Labem</t>
  </si>
  <si>
    <t>IDP spol. s r.o., Ústí nad Labem</t>
  </si>
  <si>
    <t>Připravuje se VZ na realizaci</t>
  </si>
  <si>
    <t>Připravuje se VZ na zpracování studie</t>
  </si>
  <si>
    <t>Předpoklad zahájení VZ 05/2017</t>
  </si>
  <si>
    <t>Zpracovává se, P.K.I. PROJEKT s.r.o., Ústí nad Labem</t>
  </si>
  <si>
    <t>MESSOR s.r.o., Kadaň</t>
  </si>
  <si>
    <t>Zpracovává se, ProProjekt s.r.o., Rumburk</t>
  </si>
  <si>
    <t>Předpoklad zahájení VZ 07/2017</t>
  </si>
  <si>
    <t>Zpracovává se, Ludmila Nováčková, Děčín</t>
  </si>
  <si>
    <t>Předpoklad zahájení VZ 03/2017</t>
  </si>
  <si>
    <t>Zpracovává se PD, REALITY PROJEKT STAV, s.r.o., Chomutov</t>
  </si>
  <si>
    <t>Předpoklad zahájení VZ 04/2017</t>
  </si>
  <si>
    <t>REALITY PROJEKT STAV, s.r.o., Chomutov</t>
  </si>
  <si>
    <t>Zpracovává se, IDP spol. s r.o., Ústí nad Labem</t>
  </si>
  <si>
    <t>Připravuje se VZ  na PD</t>
  </si>
  <si>
    <t>průběžně dle potřeby</t>
  </si>
  <si>
    <t>Ing.Petr Filípek, Louny</t>
  </si>
  <si>
    <t>Probíhá VZ na stavební práce</t>
  </si>
  <si>
    <t>Připravuje se VZ na stavební práce</t>
  </si>
  <si>
    <t>Zpracovává se, Ctibor Žežulka - ZEFRAPROJEKT, Ústí nad Labem</t>
  </si>
  <si>
    <t>Zpracovává se, Ing. Arch. Jiří Jarkovský, Litoměřice</t>
  </si>
  <si>
    <t>Zpracovává se projektová studie, Ctibor Žežulka - ZEFRAPROJEKT, Ústí nad Labem</t>
  </si>
  <si>
    <t>Předpoklad zahájení VZ 11/2017</t>
  </si>
  <si>
    <t>Zpracovává se, ARTECH, spol. s r.o., Praha</t>
  </si>
  <si>
    <t>Předpoklad zahájení VZ 10/2017</t>
  </si>
  <si>
    <t>Probíhá VZ na zpracovatele studie</t>
  </si>
  <si>
    <t>Připravuje se VZ na úpravu zpracované PD, aby bylo možno požádat o dotaci</t>
  </si>
  <si>
    <t>dle dotačního titulu</t>
  </si>
  <si>
    <t>ProProjekt s.r.o., Rumburk</t>
  </si>
  <si>
    <t>Předpoklad zahájení VZ 09/2017</t>
  </si>
  <si>
    <t>nebude se v roce 2017 realizovat</t>
  </si>
  <si>
    <t>Zpravovává se, Společnost „Projektanti pro Gymnázium a SOŠ Dr. Václava Šmejkala ÚL“ = Atelier AVN, s.r.o., Ústí nad Labem + IDP spol. s r.o., Ústí nad Labem</t>
  </si>
  <si>
    <t xml:space="preserve">Probíhá realizace, STAMO spol. s r.o., Děčín </t>
  </si>
  <si>
    <t>Probíhá realizace, Radek Nový, Jirkov</t>
  </si>
  <si>
    <t>Zpracovává se, Atelier AVN, s.r.o., Ústí nad Labem</t>
  </si>
  <si>
    <t>Předpoklad zahájení VZ 08/2017</t>
  </si>
  <si>
    <t>Zpracovává se, Ing.Petr Filípek, Louny</t>
  </si>
  <si>
    <t xml:space="preserve">Zpravovává se, Společnost  Atelier AVN, s.r.o., Ústí nad Labem </t>
  </si>
  <si>
    <t>Zpracovává se, IPS Kadaň s.r.o., Kadaň</t>
  </si>
  <si>
    <t>P.K.I. Projekt s.r.o., Ústí nad Labem</t>
  </si>
  <si>
    <t xml:space="preserve">Probíhá realizace, NATURTEP spol. s r.o., Proboštov </t>
  </si>
  <si>
    <t>Probíhá zpracování studie, Ing. Arch Naděžda Richterová, záhořany</t>
  </si>
  <si>
    <t>Nepředpokládá se realizace v roce 2017</t>
  </si>
  <si>
    <t>Ctibor Žežulka - ZEFRAPROJEKT, Ústí nad Labem</t>
  </si>
  <si>
    <t>METALL QUATRO spol. s r.o., Vysoká Pec</t>
  </si>
  <si>
    <t>Zajišťuje se pozemek</t>
  </si>
  <si>
    <t>Zpracovává se, ENIMA PRO a.s., Praha</t>
  </si>
  <si>
    <t>Nepředpokládá se realizace  roce v 2017</t>
  </si>
  <si>
    <t>Ing. Arch. Jiří Jarkovský, Litoměřice</t>
  </si>
  <si>
    <t>Zpracovává se,Ctibor Žežulka - ZEFRAPROJEKT, Ústí nad Labem</t>
  </si>
  <si>
    <t>Přobíhá VZ na PD</t>
  </si>
  <si>
    <t>Nepředpokládají se stavební práce v roce 2017</t>
  </si>
  <si>
    <t xml:space="preserve"> ARTECH, spol. s r.o., Praha</t>
  </si>
  <si>
    <t>Připravuje se žádost o dotaci a VZ na stavební práce</t>
  </si>
  <si>
    <t>Zpracovává se, PUDIS a.s. Praha</t>
  </si>
  <si>
    <t>Zpracovává se, SUDOP PRAHA a.s., Pha 3 - Žižkov</t>
  </si>
  <si>
    <t>Probíhá realizace,  Společnost REKO silnice hr.kraje – Žatec = SILNICE GROUP a.s., Praha + EUROVIA CS, a.s., Praha + EKOSTAVBY Louny s.r.o., Louny</t>
  </si>
  <si>
    <t>AZ CONSULT spol. s.r.o., Ústí nad Labem</t>
  </si>
  <si>
    <t>Zpracovává se aktualizace, AZ CONSULT spol. s.r.o., Ústí nad Labem</t>
  </si>
  <si>
    <t>Zpracovává se, S.A.W. CONSULTING s.r.o., Varnsdorf</t>
  </si>
  <si>
    <t>Realizuje ŘSD, pouze spoluúčast</t>
  </si>
  <si>
    <t>V Ústí nad Labem: dne 10.2.2017</t>
  </si>
  <si>
    <t>Zpracoval: Ing. Pavla Svítilová</t>
  </si>
</sst>
</file>

<file path=xl/styles.xml><?xml version="1.0" encoding="utf-8"?>
<styleSheet xmlns="http://schemas.openxmlformats.org/spreadsheetml/2006/main">
  <fonts count="9">
    <font>
      <sz val="11"/>
      <color theme="1"/>
      <name val="Calibri"/>
      <family val="2"/>
      <charset val="238"/>
      <scheme val="minor"/>
    </font>
    <font>
      <sz val="11"/>
      <color theme="1"/>
      <name val="Arial"/>
      <family val="2"/>
      <charset val="238"/>
    </font>
    <font>
      <b/>
      <sz val="11"/>
      <color theme="1"/>
      <name val="Arial"/>
      <family val="2"/>
      <charset val="238"/>
    </font>
    <font>
      <sz val="10"/>
      <name val="Arial"/>
      <family val="2"/>
      <charset val="238"/>
    </font>
    <font>
      <sz val="11"/>
      <name val="Arial"/>
      <family val="2"/>
      <charset val="238"/>
    </font>
    <font>
      <b/>
      <sz val="11"/>
      <name val="Arial"/>
      <family val="2"/>
      <charset val="238"/>
    </font>
    <font>
      <b/>
      <sz val="14"/>
      <color theme="1"/>
      <name val="Arial"/>
      <family val="2"/>
      <charset val="238"/>
    </font>
    <font>
      <b/>
      <sz val="10"/>
      <name val="Arial"/>
      <family val="2"/>
      <charset val="238"/>
    </font>
    <font>
      <sz val="11"/>
      <color rgb="FF00B050"/>
      <name val="Arial"/>
      <family val="2"/>
      <charset val="238"/>
    </font>
  </fonts>
  <fills count="8">
    <fill>
      <patternFill patternType="none"/>
    </fill>
    <fill>
      <patternFill patternType="gray125"/>
    </fill>
    <fill>
      <patternFill patternType="solid">
        <fgColor rgb="FFFFFFCC"/>
        <bgColor indexed="64"/>
      </patternFill>
    </fill>
    <fill>
      <patternFill patternType="solid">
        <fgColor rgb="FF99FFCC"/>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CC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0" fontId="3" fillId="0" borderId="0"/>
    <xf numFmtId="0" fontId="3" fillId="0" borderId="0"/>
    <xf numFmtId="0" fontId="3" fillId="0" borderId="0"/>
  </cellStyleXfs>
  <cellXfs count="128">
    <xf numFmtId="0" fontId="0" fillId="0" borderId="0" xfId="0"/>
    <xf numFmtId="0" fontId="1" fillId="0" borderId="0" xfId="0" applyFont="1"/>
    <xf numFmtId="0" fontId="2" fillId="0" borderId="0" xfId="0" applyFont="1"/>
    <xf numFmtId="0" fontId="2" fillId="0" borderId="0" xfId="0"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right"/>
    </xf>
    <xf numFmtId="4" fontId="2" fillId="0" borderId="0" xfId="0" applyNumberFormat="1" applyFont="1" applyAlignment="1">
      <alignment horizontal="right" vertical="center" wrapText="1"/>
    </xf>
    <xf numFmtId="0" fontId="5" fillId="5" borderId="9" xfId="1" applyFont="1" applyFill="1" applyBorder="1" applyAlignment="1">
      <alignment horizontal="justify" vertical="center" wrapText="1"/>
    </xf>
    <xf numFmtId="3" fontId="5" fillId="5" borderId="10" xfId="0" applyNumberFormat="1" applyFont="1" applyFill="1" applyBorder="1" applyAlignment="1">
      <alignment horizontal="right" vertical="center"/>
    </xf>
    <xf numFmtId="0" fontId="4" fillId="4" borderId="9" xfId="2" applyFont="1" applyFill="1" applyBorder="1" applyAlignment="1">
      <alignment horizontal="justify" vertical="center" wrapText="1"/>
    </xf>
    <xf numFmtId="3" fontId="4" fillId="4" borderId="10"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xf>
    <xf numFmtId="3" fontId="4" fillId="4" borderId="1" xfId="0" applyNumberFormat="1" applyFont="1" applyFill="1" applyBorder="1" applyAlignment="1">
      <alignment horizontal="right" vertical="center" wrapText="1"/>
    </xf>
    <xf numFmtId="0" fontId="4" fillId="4" borderId="9" xfId="0" applyFont="1" applyFill="1" applyBorder="1" applyAlignment="1">
      <alignment horizontal="justify" vertical="center" wrapText="1"/>
    </xf>
    <xf numFmtId="3" fontId="3" fillId="3" borderId="1" xfId="0" applyNumberFormat="1" applyFont="1" applyFill="1" applyBorder="1" applyAlignment="1">
      <alignment horizontal="right" vertical="center" wrapText="1"/>
    </xf>
    <xf numFmtId="3" fontId="4" fillId="0" borderId="1" xfId="0" applyNumberFormat="1" applyFont="1" applyFill="1" applyBorder="1" applyAlignment="1">
      <alignment horizontal="right" vertical="center"/>
    </xf>
    <xf numFmtId="0" fontId="6" fillId="0" borderId="0" xfId="0" applyFont="1"/>
    <xf numFmtId="4" fontId="1" fillId="4" borderId="0" xfId="0" applyNumberFormat="1" applyFont="1" applyFill="1"/>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3" borderId="8" xfId="0" applyFont="1" applyFill="1" applyBorder="1" applyAlignment="1">
      <alignment horizontal="center" vertical="center" wrapText="1"/>
    </xf>
    <xf numFmtId="0" fontId="5" fillId="7" borderId="14" xfId="0" applyFont="1" applyFill="1" applyBorder="1"/>
    <xf numFmtId="3" fontId="5" fillId="7" borderId="15" xfId="0" applyNumberFormat="1" applyFont="1" applyFill="1" applyBorder="1" applyAlignment="1">
      <alignment horizontal="right" wrapText="1"/>
    </xf>
    <xf numFmtId="3" fontId="7" fillId="5" borderId="1" xfId="0" applyNumberFormat="1" applyFont="1" applyFill="1" applyBorder="1" applyAlignment="1">
      <alignment horizontal="right" wrapText="1"/>
    </xf>
    <xf numFmtId="3" fontId="3" fillId="4" borderId="1" xfId="0" applyNumberFormat="1" applyFont="1" applyFill="1" applyBorder="1" applyAlignment="1">
      <alignment horizontal="right" vertical="center" wrapText="1"/>
    </xf>
    <xf numFmtId="0" fontId="5" fillId="6" borderId="9" xfId="0" applyFont="1" applyFill="1" applyBorder="1"/>
    <xf numFmtId="3" fontId="5" fillId="6" borderId="10" xfId="0" applyNumberFormat="1" applyFont="1" applyFill="1" applyBorder="1" applyAlignment="1">
      <alignment horizontal="right" wrapText="1"/>
    </xf>
    <xf numFmtId="3" fontId="4" fillId="3" borderId="1" xfId="0" applyNumberFormat="1" applyFont="1" applyFill="1" applyBorder="1" applyAlignment="1">
      <alignment horizontal="right" vertical="center" wrapText="1"/>
    </xf>
    <xf numFmtId="3" fontId="4" fillId="4" borderId="10" xfId="0" applyNumberFormat="1" applyFont="1" applyFill="1" applyBorder="1" applyAlignment="1">
      <alignment horizontal="right" vertical="center"/>
    </xf>
    <xf numFmtId="3" fontId="4" fillId="0" borderId="10" xfId="0" applyNumberFormat="1" applyFont="1" applyFill="1" applyBorder="1" applyAlignment="1">
      <alignment horizontal="right" vertical="center" wrapText="1"/>
    </xf>
    <xf numFmtId="3" fontId="4" fillId="4" borderId="10"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protection locked="0"/>
    </xf>
    <xf numFmtId="3" fontId="4" fillId="0" borderId="10" xfId="0" applyNumberFormat="1" applyFont="1" applyFill="1" applyBorder="1" applyAlignment="1">
      <alignment horizontal="right" vertical="center"/>
    </xf>
    <xf numFmtId="3" fontId="4" fillId="0" borderId="1" xfId="0" applyNumberFormat="1" applyFont="1" applyFill="1" applyBorder="1" applyAlignment="1">
      <alignment horizontal="right" vertical="center" wrapText="1"/>
    </xf>
    <xf numFmtId="3" fontId="5" fillId="6" borderId="10" xfId="0" applyNumberFormat="1" applyFont="1" applyFill="1" applyBorder="1" applyAlignment="1">
      <alignment horizontal="right" vertical="center" wrapText="1"/>
    </xf>
    <xf numFmtId="3" fontId="5" fillId="6" borderId="1" xfId="0" applyNumberFormat="1" applyFont="1" applyFill="1" applyBorder="1" applyAlignment="1">
      <alignment horizontal="right" vertical="center" wrapText="1"/>
    </xf>
    <xf numFmtId="3" fontId="3" fillId="3" borderId="13" xfId="0"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4" fillId="0" borderId="0" xfId="0" applyFont="1"/>
    <xf numFmtId="0" fontId="4" fillId="0" borderId="0" xfId="0" applyFont="1" applyAlignment="1">
      <alignment horizontal="right" vertical="center" wrapText="1"/>
    </xf>
    <xf numFmtId="0" fontId="5" fillId="0" borderId="0" xfId="0" applyFont="1" applyAlignment="1">
      <alignment horizontal="right" vertical="center" wrapText="1"/>
    </xf>
    <xf numFmtId="0" fontId="5" fillId="5" borderId="9" xfId="0" applyFont="1" applyFill="1" applyBorder="1"/>
    <xf numFmtId="49" fontId="4" fillId="4" borderId="9" xfId="0" applyNumberFormat="1" applyFont="1" applyFill="1" applyBorder="1" applyAlignment="1">
      <alignment horizontal="justify" vertical="center" wrapText="1"/>
    </xf>
    <xf numFmtId="0" fontId="4" fillId="0" borderId="9" xfId="0" applyFont="1" applyBorder="1" applyAlignment="1">
      <alignment horizontal="justify" vertical="center" wrapText="1"/>
    </xf>
    <xf numFmtId="0" fontId="4" fillId="4" borderId="9" xfId="1" applyFont="1" applyFill="1" applyBorder="1" applyAlignment="1">
      <alignment horizontal="justify" vertical="center" wrapText="1"/>
    </xf>
    <xf numFmtId="0" fontId="4" fillId="0" borderId="9" xfId="0" applyFont="1" applyFill="1" applyBorder="1" applyAlignment="1">
      <alignment horizontal="justify" vertical="center" wrapText="1"/>
    </xf>
    <xf numFmtId="49" fontId="4" fillId="0" borderId="9" xfId="0" applyNumberFormat="1" applyFont="1" applyFill="1" applyBorder="1" applyAlignment="1">
      <alignment horizontal="justify" vertical="center" wrapText="1"/>
    </xf>
    <xf numFmtId="49" fontId="4" fillId="0" borderId="17" xfId="0" applyNumberFormat="1" applyFont="1" applyFill="1" applyBorder="1" applyAlignment="1">
      <alignment horizontal="justify" vertical="center" wrapText="1"/>
    </xf>
    <xf numFmtId="49" fontId="4" fillId="4" borderId="14" xfId="0" applyNumberFormat="1" applyFont="1" applyFill="1" applyBorder="1" applyAlignment="1">
      <alignment horizontal="justify" vertical="center" wrapText="1"/>
    </xf>
    <xf numFmtId="3" fontId="4" fillId="4" borderId="18" xfId="0" applyNumberFormat="1" applyFont="1" applyFill="1" applyBorder="1" applyAlignment="1">
      <alignment horizontal="right" vertical="center"/>
    </xf>
    <xf numFmtId="3" fontId="3" fillId="4" borderId="18" xfId="0" applyNumberFormat="1" applyFont="1" applyFill="1" applyBorder="1" applyAlignment="1">
      <alignment horizontal="right" vertical="center" wrapText="1"/>
    </xf>
    <xf numFmtId="3" fontId="3" fillId="3" borderId="18" xfId="0" applyNumberFormat="1" applyFont="1" applyFill="1" applyBorder="1" applyAlignment="1">
      <alignment horizontal="right" vertical="center" wrapText="1"/>
    </xf>
    <xf numFmtId="3" fontId="3" fillId="3" borderId="19" xfId="0" applyNumberFormat="1" applyFont="1" applyFill="1" applyBorder="1" applyAlignment="1">
      <alignment horizontal="right" vertical="center" wrapText="1"/>
    </xf>
    <xf numFmtId="0" fontId="7" fillId="7" borderId="19" xfId="0" applyFont="1" applyFill="1" applyBorder="1"/>
    <xf numFmtId="0" fontId="7" fillId="5" borderId="13" xfId="0" applyFont="1" applyFill="1" applyBorder="1"/>
    <xf numFmtId="0" fontId="4" fillId="4" borderId="13" xfId="2" applyFont="1" applyFill="1" applyBorder="1" applyAlignment="1">
      <alignment horizontal="justify" vertical="center" wrapText="1"/>
    </xf>
    <xf numFmtId="0" fontId="4" fillId="4" borderId="13" xfId="0" applyNumberFormat="1" applyFont="1" applyFill="1" applyBorder="1" applyAlignment="1">
      <alignment horizontal="justify" vertical="center" wrapText="1"/>
    </xf>
    <xf numFmtId="0" fontId="4" fillId="0" borderId="13" xfId="0" applyNumberFormat="1" applyFont="1" applyBorder="1" applyAlignment="1">
      <alignment horizontal="justify" vertical="center" wrapText="1"/>
    </xf>
    <xf numFmtId="0" fontId="4" fillId="0" borderId="13" xfId="2" applyFont="1" applyBorder="1" applyAlignment="1">
      <alignment horizontal="justify" vertical="center" wrapText="1"/>
    </xf>
    <xf numFmtId="0" fontId="4" fillId="0" borderId="13" xfId="2" applyNumberFormat="1" applyFont="1" applyBorder="1" applyAlignment="1">
      <alignment horizontal="justify" vertical="center" wrapText="1"/>
    </xf>
    <xf numFmtId="3" fontId="4" fillId="5" borderId="13" xfId="3" applyNumberFormat="1" applyFont="1" applyFill="1" applyBorder="1" applyAlignment="1">
      <alignment horizontal="justify" vertical="center" wrapText="1"/>
    </xf>
    <xf numFmtId="4" fontId="5" fillId="6" borderId="13" xfId="0" applyNumberFormat="1" applyFont="1" applyFill="1" applyBorder="1" applyAlignment="1">
      <alignment horizontal="justify" vertical="center" wrapText="1"/>
    </xf>
    <xf numFmtId="0" fontId="4" fillId="0" borderId="21" xfId="2" applyFont="1" applyFill="1" applyBorder="1" applyAlignment="1">
      <alignment horizontal="justify" vertical="center" wrapText="1"/>
    </xf>
    <xf numFmtId="0" fontId="4" fillId="0" borderId="13" xfId="2" applyNumberFormat="1" applyFont="1" applyFill="1" applyBorder="1" applyAlignment="1">
      <alignment horizontal="justify" vertical="center" wrapText="1"/>
    </xf>
    <xf numFmtId="0" fontId="4" fillId="0" borderId="13" xfId="2" applyFont="1" applyFill="1" applyBorder="1" applyAlignment="1">
      <alignment horizontal="justify" vertical="center" wrapText="1"/>
    </xf>
    <xf numFmtId="3" fontId="4" fillId="0" borderId="13" xfId="0" applyNumberFormat="1" applyFont="1" applyFill="1" applyBorder="1" applyAlignment="1">
      <alignment horizontal="justify" vertical="center" wrapText="1"/>
    </xf>
    <xf numFmtId="3" fontId="4" fillId="0" borderId="13" xfId="0" applyNumberFormat="1" applyFont="1" applyFill="1" applyBorder="1" applyAlignment="1">
      <alignment vertical="center" wrapText="1"/>
    </xf>
    <xf numFmtId="3" fontId="4" fillId="0" borderId="19" xfId="0" applyNumberFormat="1" applyFont="1" applyFill="1" applyBorder="1" applyAlignment="1">
      <alignment vertical="center" wrapText="1"/>
    </xf>
    <xf numFmtId="0" fontId="4" fillId="0" borderId="13" xfId="0" applyFont="1" applyFill="1" applyBorder="1" applyAlignment="1">
      <alignment horizontal="justify" vertical="center" wrapText="1"/>
    </xf>
    <xf numFmtId="0" fontId="4" fillId="0" borderId="11" xfId="0" applyFont="1" applyFill="1" applyBorder="1" applyAlignment="1">
      <alignment vertical="center" wrapText="1"/>
    </xf>
    <xf numFmtId="0" fontId="4" fillId="0" borderId="12" xfId="0" applyFont="1" applyFill="1" applyBorder="1" applyAlignment="1">
      <alignment horizontal="left" wrapText="1"/>
    </xf>
    <xf numFmtId="0" fontId="4" fillId="0" borderId="13" xfId="0" applyFont="1" applyFill="1" applyBorder="1" applyAlignment="1" applyProtection="1">
      <alignment horizontal="justify" vertical="center" wrapText="1"/>
      <protection locked="0"/>
    </xf>
    <xf numFmtId="0" fontId="4" fillId="0" borderId="22" xfId="0" applyFont="1" applyFill="1" applyBorder="1" applyAlignment="1">
      <alignment horizontal="justify" vertical="center" wrapText="1"/>
    </xf>
    <xf numFmtId="0" fontId="4" fillId="0" borderId="23" xfId="0" applyFont="1" applyFill="1" applyBorder="1" applyAlignment="1">
      <alignment horizontal="justify" vertical="center" wrapText="1"/>
    </xf>
    <xf numFmtId="4" fontId="5" fillId="0" borderId="13" xfId="0" applyNumberFormat="1" applyFont="1" applyFill="1" applyBorder="1" applyAlignment="1">
      <alignment horizontal="justify" vertical="center" wrapText="1"/>
    </xf>
    <xf numFmtId="0" fontId="1" fillId="0" borderId="9"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4" borderId="9" xfId="0" applyNumberFormat="1" applyFont="1" applyFill="1" applyBorder="1" applyAlignment="1">
      <alignment horizontal="center" vertical="center" wrapText="1"/>
    </xf>
    <xf numFmtId="49" fontId="4" fillId="4" borderId="9"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4" fillId="4" borderId="9"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2" fillId="0" borderId="24"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4" borderId="17" xfId="0" applyNumberFormat="1" applyFont="1" applyFill="1" applyBorder="1" applyAlignment="1">
      <alignment vertical="center" wrapText="1"/>
    </xf>
    <xf numFmtId="49" fontId="1" fillId="4" borderId="17"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4" borderId="9" xfId="0" applyNumberFormat="1" applyFont="1" applyFill="1" applyBorder="1" applyAlignment="1">
      <alignment horizontal="center" vertical="center" wrapText="1"/>
    </xf>
    <xf numFmtId="49" fontId="4" fillId="4" borderId="9"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Alignment="1">
      <alignment horizontal="center" vertical="center" wrapText="1"/>
    </xf>
    <xf numFmtId="0" fontId="4" fillId="0" borderId="21" xfId="2" applyFont="1" applyFill="1" applyBorder="1" applyAlignment="1">
      <alignment horizontal="justify" vertical="center" wrapText="1"/>
    </xf>
    <xf numFmtId="0" fontId="0" fillId="0" borderId="22" xfId="0"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23"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21" xfId="0" applyFont="1" applyFill="1" applyBorder="1" applyAlignment="1">
      <alignment horizontal="justify" vertical="top" wrapText="1"/>
    </xf>
    <xf numFmtId="0" fontId="4" fillId="0" borderId="23" xfId="0" applyFont="1" applyFill="1" applyBorder="1" applyAlignment="1">
      <alignment horizontal="justify" vertical="top" wrapText="1"/>
    </xf>
    <xf numFmtId="0" fontId="4" fillId="0" borderId="22" xfId="0" applyFont="1" applyFill="1" applyBorder="1" applyAlignment="1">
      <alignment horizontal="justify" vertical="top"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3" borderId="3"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1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1" fillId="4" borderId="6" xfId="0" applyNumberFormat="1" applyFont="1" applyFill="1" applyBorder="1" applyAlignment="1">
      <alignment horizontal="center" vertical="center" wrapText="1"/>
    </xf>
    <xf numFmtId="49" fontId="1" fillId="4" borderId="17" xfId="0"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4" fillId="4" borderId="9" xfId="0" applyNumberFormat="1" applyFont="1" applyFill="1" applyBorder="1" applyAlignment="1">
      <alignment horizontal="center" vertical="center" wrapText="1"/>
    </xf>
  </cellXfs>
  <cellStyles count="4">
    <cellStyle name="normální" xfId="0" builtinId="0"/>
    <cellStyle name="normální 2" xfId="2"/>
    <cellStyle name="normální_kapitalove_vydaje" xfId="1"/>
    <cellStyle name="normální_rozpočet2" xfId="3"/>
  </cellStyles>
  <dxfs count="0"/>
  <tableStyles count="0" defaultTableStyle="TableStyleMedium9" defaultPivotStyle="PivotStyleLight16"/>
  <colors>
    <mruColors>
      <color rgb="FF99FFCC"/>
      <color rgb="FFFF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2838450</xdr:colOff>
      <xdr:row>42</xdr:row>
      <xdr:rowOff>0</xdr:rowOff>
    </xdr:from>
    <xdr:ext cx="18531" cy="318036"/>
    <xdr:sp macro="" textlink="">
      <xdr:nvSpPr>
        <xdr:cNvPr id="2" name="Text Box 1"/>
        <xdr:cNvSpPr txBox="1">
          <a:spLocks noChangeArrowheads="1"/>
        </xdr:cNvSpPr>
      </xdr:nvSpPr>
      <xdr:spPr bwMode="auto">
        <a:xfrm>
          <a:off x="3181350" y="52768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 name="Text Box 1"/>
        <xdr:cNvSpPr txBox="1">
          <a:spLocks noChangeArrowheads="1"/>
        </xdr:cNvSpPr>
      </xdr:nvSpPr>
      <xdr:spPr bwMode="auto">
        <a:xfrm>
          <a:off x="3771900" y="18764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 name="Text Box 1"/>
        <xdr:cNvSpPr txBox="1">
          <a:spLocks noChangeArrowheads="1"/>
        </xdr:cNvSpPr>
      </xdr:nvSpPr>
      <xdr:spPr bwMode="auto">
        <a:xfrm>
          <a:off x="2686050" y="208407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5" name="Text Box 1"/>
        <xdr:cNvSpPr txBox="1">
          <a:spLocks noChangeArrowheads="1"/>
        </xdr:cNvSpPr>
      </xdr:nvSpPr>
      <xdr:spPr bwMode="auto">
        <a:xfrm>
          <a:off x="2686050" y="208407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6" name="Text Box 1"/>
        <xdr:cNvSpPr txBox="1">
          <a:spLocks noChangeArrowheads="1"/>
        </xdr:cNvSpPr>
      </xdr:nvSpPr>
      <xdr:spPr bwMode="auto">
        <a:xfrm>
          <a:off x="2686050" y="436626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7" name="Text Box 1"/>
        <xdr:cNvSpPr txBox="1">
          <a:spLocks noChangeArrowheads="1"/>
        </xdr:cNvSpPr>
      </xdr:nvSpPr>
      <xdr:spPr bwMode="auto">
        <a:xfrm>
          <a:off x="2686050" y="436626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8" name="Text Box 1"/>
        <xdr:cNvSpPr txBox="1">
          <a:spLocks noChangeArrowheads="1"/>
        </xdr:cNvSpPr>
      </xdr:nvSpPr>
      <xdr:spPr bwMode="auto">
        <a:xfrm>
          <a:off x="2686050" y="509016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9" name="Text Box 1"/>
        <xdr:cNvSpPr txBox="1">
          <a:spLocks noChangeArrowheads="1"/>
        </xdr:cNvSpPr>
      </xdr:nvSpPr>
      <xdr:spPr bwMode="auto">
        <a:xfrm>
          <a:off x="2686050" y="509016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0" name="Text Box 1"/>
        <xdr:cNvSpPr txBox="1">
          <a:spLocks noChangeArrowheads="1"/>
        </xdr:cNvSpPr>
      </xdr:nvSpPr>
      <xdr:spPr bwMode="auto">
        <a:xfrm>
          <a:off x="2686050" y="701992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1" name="Text Box 1"/>
        <xdr:cNvSpPr txBox="1">
          <a:spLocks noChangeArrowheads="1"/>
        </xdr:cNvSpPr>
      </xdr:nvSpPr>
      <xdr:spPr bwMode="auto">
        <a:xfrm>
          <a:off x="2686050" y="701992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2" name="Text Box 1"/>
        <xdr:cNvSpPr txBox="1">
          <a:spLocks noChangeArrowheads="1"/>
        </xdr:cNvSpPr>
      </xdr:nvSpPr>
      <xdr:spPr bwMode="auto">
        <a:xfrm>
          <a:off x="2686050" y="743807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3" name="Text Box 1"/>
        <xdr:cNvSpPr txBox="1">
          <a:spLocks noChangeArrowheads="1"/>
        </xdr:cNvSpPr>
      </xdr:nvSpPr>
      <xdr:spPr bwMode="auto">
        <a:xfrm>
          <a:off x="2686050" y="743807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4" name="Text Box 1"/>
        <xdr:cNvSpPr txBox="1">
          <a:spLocks noChangeArrowheads="1"/>
        </xdr:cNvSpPr>
      </xdr:nvSpPr>
      <xdr:spPr bwMode="auto">
        <a:xfrm>
          <a:off x="2686050" y="352615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5" name="Text Box 1"/>
        <xdr:cNvSpPr txBox="1">
          <a:spLocks noChangeArrowheads="1"/>
        </xdr:cNvSpPr>
      </xdr:nvSpPr>
      <xdr:spPr bwMode="auto">
        <a:xfrm>
          <a:off x="2686050" y="352615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6" name="Text Box 1"/>
        <xdr:cNvSpPr txBox="1">
          <a:spLocks noChangeArrowheads="1"/>
        </xdr:cNvSpPr>
      </xdr:nvSpPr>
      <xdr:spPr bwMode="auto">
        <a:xfrm>
          <a:off x="2686050"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7" name="Text Box 1"/>
        <xdr:cNvSpPr txBox="1">
          <a:spLocks noChangeArrowheads="1"/>
        </xdr:cNvSpPr>
      </xdr:nvSpPr>
      <xdr:spPr bwMode="auto">
        <a:xfrm>
          <a:off x="2686050"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8" name="Text Box 1"/>
        <xdr:cNvSpPr txBox="1">
          <a:spLocks noChangeArrowheads="1"/>
        </xdr:cNvSpPr>
      </xdr:nvSpPr>
      <xdr:spPr bwMode="auto">
        <a:xfrm>
          <a:off x="2686050"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19" name="Text Box 1"/>
        <xdr:cNvSpPr txBox="1">
          <a:spLocks noChangeArrowheads="1"/>
        </xdr:cNvSpPr>
      </xdr:nvSpPr>
      <xdr:spPr bwMode="auto">
        <a:xfrm>
          <a:off x="2686050"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0" name="Text Box 1"/>
        <xdr:cNvSpPr txBox="1">
          <a:spLocks noChangeArrowheads="1"/>
        </xdr:cNvSpPr>
      </xdr:nvSpPr>
      <xdr:spPr bwMode="auto">
        <a:xfrm>
          <a:off x="2686050" y="113061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1" name="Text Box 1"/>
        <xdr:cNvSpPr txBox="1">
          <a:spLocks noChangeArrowheads="1"/>
        </xdr:cNvSpPr>
      </xdr:nvSpPr>
      <xdr:spPr bwMode="auto">
        <a:xfrm>
          <a:off x="2686050" y="113061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2" name="Text Box 1"/>
        <xdr:cNvSpPr txBox="1">
          <a:spLocks noChangeArrowheads="1"/>
        </xdr:cNvSpPr>
      </xdr:nvSpPr>
      <xdr:spPr bwMode="auto">
        <a:xfrm>
          <a:off x="2686050" y="306419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3" name="Text Box 1"/>
        <xdr:cNvSpPr txBox="1">
          <a:spLocks noChangeArrowheads="1"/>
        </xdr:cNvSpPr>
      </xdr:nvSpPr>
      <xdr:spPr bwMode="auto">
        <a:xfrm>
          <a:off x="2686050" y="306419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4" name="Text Box 1"/>
        <xdr:cNvSpPr txBox="1">
          <a:spLocks noChangeArrowheads="1"/>
        </xdr:cNvSpPr>
      </xdr:nvSpPr>
      <xdr:spPr bwMode="auto">
        <a:xfrm>
          <a:off x="2686050" y="319182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5" name="Text Box 1"/>
        <xdr:cNvSpPr txBox="1">
          <a:spLocks noChangeArrowheads="1"/>
        </xdr:cNvSpPr>
      </xdr:nvSpPr>
      <xdr:spPr bwMode="auto">
        <a:xfrm>
          <a:off x="2686050" y="319182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6" name="Text Box 1"/>
        <xdr:cNvSpPr txBox="1">
          <a:spLocks noChangeArrowheads="1"/>
        </xdr:cNvSpPr>
      </xdr:nvSpPr>
      <xdr:spPr bwMode="auto">
        <a:xfrm>
          <a:off x="2686050" y="114966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7" name="Text Box 1"/>
        <xdr:cNvSpPr txBox="1">
          <a:spLocks noChangeArrowheads="1"/>
        </xdr:cNvSpPr>
      </xdr:nvSpPr>
      <xdr:spPr bwMode="auto">
        <a:xfrm>
          <a:off x="2686050" y="114966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8" name="Text Box 1"/>
        <xdr:cNvSpPr txBox="1">
          <a:spLocks noChangeArrowheads="1"/>
        </xdr:cNvSpPr>
      </xdr:nvSpPr>
      <xdr:spPr bwMode="auto">
        <a:xfrm>
          <a:off x="2686050" y="262128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29" name="Text Box 1"/>
        <xdr:cNvSpPr txBox="1">
          <a:spLocks noChangeArrowheads="1"/>
        </xdr:cNvSpPr>
      </xdr:nvSpPr>
      <xdr:spPr bwMode="auto">
        <a:xfrm>
          <a:off x="2686050" y="262128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0" name="Text Box 1"/>
        <xdr:cNvSpPr txBox="1">
          <a:spLocks noChangeArrowheads="1"/>
        </xdr:cNvSpPr>
      </xdr:nvSpPr>
      <xdr:spPr bwMode="auto">
        <a:xfrm>
          <a:off x="2686050" y="272129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1" name="Text Box 1"/>
        <xdr:cNvSpPr txBox="1">
          <a:spLocks noChangeArrowheads="1"/>
        </xdr:cNvSpPr>
      </xdr:nvSpPr>
      <xdr:spPr bwMode="auto">
        <a:xfrm>
          <a:off x="2686050" y="272129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2" name="Text Box 1"/>
        <xdr:cNvSpPr txBox="1">
          <a:spLocks noChangeArrowheads="1"/>
        </xdr:cNvSpPr>
      </xdr:nvSpPr>
      <xdr:spPr bwMode="auto">
        <a:xfrm>
          <a:off x="2686050" y="28051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3" name="Text Box 1"/>
        <xdr:cNvSpPr txBox="1">
          <a:spLocks noChangeArrowheads="1"/>
        </xdr:cNvSpPr>
      </xdr:nvSpPr>
      <xdr:spPr bwMode="auto">
        <a:xfrm>
          <a:off x="2686050" y="28051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4" name="Text Box 1"/>
        <xdr:cNvSpPr txBox="1">
          <a:spLocks noChangeArrowheads="1"/>
        </xdr:cNvSpPr>
      </xdr:nvSpPr>
      <xdr:spPr bwMode="auto">
        <a:xfrm>
          <a:off x="2686050" y="288893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5" name="Text Box 1"/>
        <xdr:cNvSpPr txBox="1">
          <a:spLocks noChangeArrowheads="1"/>
        </xdr:cNvSpPr>
      </xdr:nvSpPr>
      <xdr:spPr bwMode="auto">
        <a:xfrm>
          <a:off x="2686050" y="288893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6" name="Text Box 1"/>
        <xdr:cNvSpPr txBox="1">
          <a:spLocks noChangeArrowheads="1"/>
        </xdr:cNvSpPr>
      </xdr:nvSpPr>
      <xdr:spPr bwMode="auto">
        <a:xfrm>
          <a:off x="2686050" y="297275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7" name="Text Box 1"/>
        <xdr:cNvSpPr txBox="1">
          <a:spLocks noChangeArrowheads="1"/>
        </xdr:cNvSpPr>
      </xdr:nvSpPr>
      <xdr:spPr bwMode="auto">
        <a:xfrm>
          <a:off x="2686050" y="297275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8" name="Text Box 1"/>
        <xdr:cNvSpPr txBox="1">
          <a:spLocks noChangeArrowheads="1"/>
        </xdr:cNvSpPr>
      </xdr:nvSpPr>
      <xdr:spPr bwMode="auto">
        <a:xfrm>
          <a:off x="2686050" y="326898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39" name="Text Box 1"/>
        <xdr:cNvSpPr txBox="1">
          <a:spLocks noChangeArrowheads="1"/>
        </xdr:cNvSpPr>
      </xdr:nvSpPr>
      <xdr:spPr bwMode="auto">
        <a:xfrm>
          <a:off x="2686050" y="326898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0" name="Text Box 1"/>
        <xdr:cNvSpPr txBox="1">
          <a:spLocks noChangeArrowheads="1"/>
        </xdr:cNvSpPr>
      </xdr:nvSpPr>
      <xdr:spPr bwMode="auto">
        <a:xfrm>
          <a:off x="2686050" y="334613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1" name="Text Box 1"/>
        <xdr:cNvSpPr txBox="1">
          <a:spLocks noChangeArrowheads="1"/>
        </xdr:cNvSpPr>
      </xdr:nvSpPr>
      <xdr:spPr bwMode="auto">
        <a:xfrm>
          <a:off x="2686050" y="334613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2" name="Text Box 1"/>
        <xdr:cNvSpPr txBox="1">
          <a:spLocks noChangeArrowheads="1"/>
        </xdr:cNvSpPr>
      </xdr:nvSpPr>
      <xdr:spPr bwMode="auto">
        <a:xfrm>
          <a:off x="2686050" y="341757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3" name="Text Box 1"/>
        <xdr:cNvSpPr txBox="1">
          <a:spLocks noChangeArrowheads="1"/>
        </xdr:cNvSpPr>
      </xdr:nvSpPr>
      <xdr:spPr bwMode="auto">
        <a:xfrm>
          <a:off x="2686050" y="341757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4" name="Text Box 1"/>
        <xdr:cNvSpPr txBox="1">
          <a:spLocks noChangeArrowheads="1"/>
        </xdr:cNvSpPr>
      </xdr:nvSpPr>
      <xdr:spPr bwMode="auto">
        <a:xfrm>
          <a:off x="2686050" y="297275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5" name="Text Box 1"/>
        <xdr:cNvSpPr txBox="1">
          <a:spLocks noChangeArrowheads="1"/>
        </xdr:cNvSpPr>
      </xdr:nvSpPr>
      <xdr:spPr bwMode="auto">
        <a:xfrm>
          <a:off x="2686050" y="297275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6" name="Text Box 1"/>
        <xdr:cNvSpPr txBox="1">
          <a:spLocks noChangeArrowheads="1"/>
        </xdr:cNvSpPr>
      </xdr:nvSpPr>
      <xdr:spPr bwMode="auto">
        <a:xfrm>
          <a:off x="2686050" y="346233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7" name="Text Box 1"/>
        <xdr:cNvSpPr txBox="1">
          <a:spLocks noChangeArrowheads="1"/>
        </xdr:cNvSpPr>
      </xdr:nvSpPr>
      <xdr:spPr bwMode="auto">
        <a:xfrm>
          <a:off x="2686050" y="346233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8" name="Text Box 1"/>
        <xdr:cNvSpPr txBox="1">
          <a:spLocks noChangeArrowheads="1"/>
        </xdr:cNvSpPr>
      </xdr:nvSpPr>
      <xdr:spPr bwMode="auto">
        <a:xfrm>
          <a:off x="2686050" y="849947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42</xdr:row>
      <xdr:rowOff>0</xdr:rowOff>
    </xdr:from>
    <xdr:ext cx="18531" cy="318036"/>
    <xdr:sp macro="" textlink="">
      <xdr:nvSpPr>
        <xdr:cNvPr id="49" name="Text Box 1"/>
        <xdr:cNvSpPr txBox="1">
          <a:spLocks noChangeArrowheads="1"/>
        </xdr:cNvSpPr>
      </xdr:nvSpPr>
      <xdr:spPr bwMode="auto">
        <a:xfrm>
          <a:off x="2686050" y="849947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86</xdr:row>
      <xdr:rowOff>0</xdr:rowOff>
    </xdr:from>
    <xdr:ext cx="18531" cy="318036"/>
    <xdr:sp macro="" textlink="">
      <xdr:nvSpPr>
        <xdr:cNvPr id="50" name="Text Box 1"/>
        <xdr:cNvSpPr txBox="1">
          <a:spLocks noChangeArrowheads="1"/>
        </xdr:cNvSpPr>
      </xdr:nvSpPr>
      <xdr:spPr bwMode="auto">
        <a:xfrm>
          <a:off x="2714625" y="526732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86</xdr:row>
      <xdr:rowOff>0</xdr:rowOff>
    </xdr:from>
    <xdr:ext cx="18531" cy="318036"/>
    <xdr:sp macro="" textlink="">
      <xdr:nvSpPr>
        <xdr:cNvPr id="51" name="Text Box 1"/>
        <xdr:cNvSpPr txBox="1">
          <a:spLocks noChangeArrowheads="1"/>
        </xdr:cNvSpPr>
      </xdr:nvSpPr>
      <xdr:spPr bwMode="auto">
        <a:xfrm>
          <a:off x="2714625" y="526732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52" name="Text Box 1"/>
        <xdr:cNvSpPr txBox="1">
          <a:spLocks noChangeArrowheads="1"/>
        </xdr:cNvSpPr>
      </xdr:nvSpPr>
      <xdr:spPr bwMode="auto">
        <a:xfrm>
          <a:off x="2714625" y="590169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53" name="Text Box 1"/>
        <xdr:cNvSpPr txBox="1">
          <a:spLocks noChangeArrowheads="1"/>
        </xdr:cNvSpPr>
      </xdr:nvSpPr>
      <xdr:spPr bwMode="auto">
        <a:xfrm>
          <a:off x="2714625" y="590169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2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2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2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3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3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3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4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4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4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5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5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5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6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67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7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7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8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69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0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1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72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2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2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2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2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3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4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5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4"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5"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6"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7"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8"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69"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70"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71"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72"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773" name="Text Box 1"/>
        <xdr:cNvSpPr txBox="1">
          <a:spLocks noChangeArrowheads="1"/>
        </xdr:cNvSpPr>
      </xdr:nvSpPr>
      <xdr:spPr bwMode="auto">
        <a:xfrm>
          <a:off x="2714625" y="28741688"/>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7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8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79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0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1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4"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5"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6"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7"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8"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29"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30"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31"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32"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119</xdr:row>
      <xdr:rowOff>0</xdr:rowOff>
    </xdr:from>
    <xdr:ext cx="18531" cy="318036"/>
    <xdr:sp macro="" textlink="">
      <xdr:nvSpPr>
        <xdr:cNvPr id="833" name="Text Box 1"/>
        <xdr:cNvSpPr txBox="1">
          <a:spLocks noChangeArrowheads="1"/>
        </xdr:cNvSpPr>
      </xdr:nvSpPr>
      <xdr:spPr bwMode="auto">
        <a:xfrm>
          <a:off x="2714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834" name="Text Box 1"/>
        <xdr:cNvSpPr txBox="1">
          <a:spLocks noChangeArrowheads="1"/>
        </xdr:cNvSpPr>
      </xdr:nvSpPr>
      <xdr:spPr bwMode="auto">
        <a:xfrm>
          <a:off x="2714625" y="218694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835" name="Text Box 1"/>
        <xdr:cNvSpPr txBox="1">
          <a:spLocks noChangeArrowheads="1"/>
        </xdr:cNvSpPr>
      </xdr:nvSpPr>
      <xdr:spPr bwMode="auto">
        <a:xfrm>
          <a:off x="2714625" y="2186940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3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3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3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3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4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5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6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7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6"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7"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8"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89"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0"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1"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2"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3"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4"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130</xdr:row>
      <xdr:rowOff>0</xdr:rowOff>
    </xdr:from>
    <xdr:ext cx="18531" cy="318036"/>
    <xdr:sp macro="" textlink="">
      <xdr:nvSpPr>
        <xdr:cNvPr id="895" name="Text Box 1"/>
        <xdr:cNvSpPr txBox="1">
          <a:spLocks noChangeArrowheads="1"/>
        </xdr:cNvSpPr>
      </xdr:nvSpPr>
      <xdr:spPr bwMode="auto">
        <a:xfrm>
          <a:off x="2714625" y="176688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89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89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89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89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0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1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2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3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6"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7"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8"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49"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0"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1"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2"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3"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4"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119</xdr:row>
      <xdr:rowOff>0</xdr:rowOff>
    </xdr:from>
    <xdr:ext cx="18531" cy="318036"/>
    <xdr:sp macro="" textlink="">
      <xdr:nvSpPr>
        <xdr:cNvPr id="955" name="Text Box 1"/>
        <xdr:cNvSpPr txBox="1">
          <a:spLocks noChangeArrowheads="1"/>
        </xdr:cNvSpPr>
      </xdr:nvSpPr>
      <xdr:spPr bwMode="auto">
        <a:xfrm>
          <a:off x="3667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5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5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5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5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6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7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8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99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6"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7"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8"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09"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0"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1"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2"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3"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4"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119</xdr:row>
      <xdr:rowOff>0</xdr:rowOff>
    </xdr:from>
    <xdr:ext cx="18531" cy="318036"/>
    <xdr:sp macro="" textlink="">
      <xdr:nvSpPr>
        <xdr:cNvPr id="1015" name="Text Box 1"/>
        <xdr:cNvSpPr txBox="1">
          <a:spLocks noChangeArrowheads="1"/>
        </xdr:cNvSpPr>
      </xdr:nvSpPr>
      <xdr:spPr bwMode="auto">
        <a:xfrm>
          <a:off x="46196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1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1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1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1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2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3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4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5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6"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7"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8"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69"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0"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1"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2"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3"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4"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119</xdr:row>
      <xdr:rowOff>0</xdr:rowOff>
    </xdr:from>
    <xdr:ext cx="18531" cy="318036"/>
    <xdr:sp macro="" textlink="">
      <xdr:nvSpPr>
        <xdr:cNvPr id="1075" name="Text Box 1"/>
        <xdr:cNvSpPr txBox="1">
          <a:spLocks noChangeArrowheads="1"/>
        </xdr:cNvSpPr>
      </xdr:nvSpPr>
      <xdr:spPr bwMode="auto">
        <a:xfrm>
          <a:off x="5572125" y="1390650"/>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7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7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7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7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8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09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0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1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6"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7"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8"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29"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0"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1"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2"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3"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4"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0</xdr:col>
      <xdr:colOff>2838450</xdr:colOff>
      <xdr:row>131</xdr:row>
      <xdr:rowOff>0</xdr:rowOff>
    </xdr:from>
    <xdr:ext cx="18531" cy="318036"/>
    <xdr:sp macro="" textlink="">
      <xdr:nvSpPr>
        <xdr:cNvPr id="1135" name="Text Box 1"/>
        <xdr:cNvSpPr txBox="1">
          <a:spLocks noChangeArrowheads="1"/>
        </xdr:cNvSpPr>
      </xdr:nvSpPr>
      <xdr:spPr bwMode="auto">
        <a:xfrm>
          <a:off x="2714625" y="1877377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3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3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3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3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4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5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6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7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8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8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8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42</xdr:row>
      <xdr:rowOff>0</xdr:rowOff>
    </xdr:from>
    <xdr:ext cx="18531" cy="318036"/>
    <xdr:sp macro="" textlink="">
      <xdr:nvSpPr>
        <xdr:cNvPr id="118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8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19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0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1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2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3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42</xdr:row>
      <xdr:rowOff>0</xdr:rowOff>
    </xdr:from>
    <xdr:ext cx="18531" cy="318036"/>
    <xdr:sp macro="" textlink="">
      <xdr:nvSpPr>
        <xdr:cNvPr id="123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3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4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5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6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42</xdr:row>
      <xdr:rowOff>0</xdr:rowOff>
    </xdr:from>
    <xdr:ext cx="18531" cy="318036"/>
    <xdr:sp macro="" textlink="">
      <xdr:nvSpPr>
        <xdr:cNvPr id="127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8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29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0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1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42</xdr:row>
      <xdr:rowOff>0</xdr:rowOff>
    </xdr:from>
    <xdr:ext cx="18531" cy="318036"/>
    <xdr:sp macro="" textlink="">
      <xdr:nvSpPr>
        <xdr:cNvPr id="132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2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2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3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4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5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6"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7"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8"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69"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0"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1"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2"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3"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4"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42</xdr:row>
      <xdr:rowOff>0</xdr:rowOff>
    </xdr:from>
    <xdr:ext cx="18531" cy="318036"/>
    <xdr:sp macro="" textlink="">
      <xdr:nvSpPr>
        <xdr:cNvPr id="1375" name="Text Box 1"/>
        <xdr:cNvSpPr txBox="1">
          <a:spLocks noChangeArrowheads="1"/>
        </xdr:cNvSpPr>
      </xdr:nvSpPr>
      <xdr:spPr bwMode="auto">
        <a:xfrm>
          <a:off x="2714625" y="2907506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131</xdr:row>
      <xdr:rowOff>0</xdr:rowOff>
    </xdr:from>
    <xdr:ext cx="18531" cy="318036"/>
    <xdr:sp macro="" textlink="">
      <xdr:nvSpPr>
        <xdr:cNvPr id="1376"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1</xdr:col>
      <xdr:colOff>2838450</xdr:colOff>
      <xdr:row>131</xdr:row>
      <xdr:rowOff>0</xdr:rowOff>
    </xdr:from>
    <xdr:ext cx="18531" cy="318036"/>
    <xdr:sp macro="" textlink="">
      <xdr:nvSpPr>
        <xdr:cNvPr id="1377"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131</xdr:row>
      <xdr:rowOff>0</xdr:rowOff>
    </xdr:from>
    <xdr:ext cx="18531" cy="318036"/>
    <xdr:sp macro="" textlink="">
      <xdr:nvSpPr>
        <xdr:cNvPr id="1378"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2</xdr:col>
      <xdr:colOff>2838450</xdr:colOff>
      <xdr:row>131</xdr:row>
      <xdr:rowOff>0</xdr:rowOff>
    </xdr:from>
    <xdr:ext cx="18531" cy="318036"/>
    <xdr:sp macro="" textlink="">
      <xdr:nvSpPr>
        <xdr:cNvPr id="1379"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131</xdr:row>
      <xdr:rowOff>0</xdr:rowOff>
    </xdr:from>
    <xdr:ext cx="18531" cy="318036"/>
    <xdr:sp macro="" textlink="">
      <xdr:nvSpPr>
        <xdr:cNvPr id="1380"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3</xdr:col>
      <xdr:colOff>2838450</xdr:colOff>
      <xdr:row>131</xdr:row>
      <xdr:rowOff>0</xdr:rowOff>
    </xdr:from>
    <xdr:ext cx="18531" cy="318036"/>
    <xdr:sp macro="" textlink="">
      <xdr:nvSpPr>
        <xdr:cNvPr id="1381"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131</xdr:row>
      <xdr:rowOff>0</xdr:rowOff>
    </xdr:from>
    <xdr:ext cx="18531" cy="318036"/>
    <xdr:sp macro="" textlink="">
      <xdr:nvSpPr>
        <xdr:cNvPr id="1382"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131</xdr:row>
      <xdr:rowOff>0</xdr:rowOff>
    </xdr:from>
    <xdr:ext cx="18531" cy="318036"/>
    <xdr:sp macro="" textlink="">
      <xdr:nvSpPr>
        <xdr:cNvPr id="1383"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131</xdr:row>
      <xdr:rowOff>0</xdr:rowOff>
    </xdr:from>
    <xdr:ext cx="18531" cy="318036"/>
    <xdr:sp macro="" textlink="">
      <xdr:nvSpPr>
        <xdr:cNvPr id="1384"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131</xdr:row>
      <xdr:rowOff>0</xdr:rowOff>
    </xdr:from>
    <xdr:ext cx="18531" cy="318036"/>
    <xdr:sp macro="" textlink="">
      <xdr:nvSpPr>
        <xdr:cNvPr id="1385" name="Text Box 1"/>
        <xdr:cNvSpPr txBox="1">
          <a:spLocks noChangeArrowheads="1"/>
        </xdr:cNvSpPr>
      </xdr:nvSpPr>
      <xdr:spPr bwMode="auto">
        <a:xfrm>
          <a:off x="2714625" y="121777125"/>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132</xdr:row>
      <xdr:rowOff>0</xdr:rowOff>
    </xdr:from>
    <xdr:ext cx="18531" cy="318036"/>
    <xdr:sp macro="" textlink="">
      <xdr:nvSpPr>
        <xdr:cNvPr id="1386" name="Text Box 1"/>
        <xdr:cNvSpPr txBox="1">
          <a:spLocks noChangeArrowheads="1"/>
        </xdr:cNvSpPr>
      </xdr:nvSpPr>
      <xdr:spPr bwMode="auto">
        <a:xfrm>
          <a:off x="6667500" y="16403108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4</xdr:col>
      <xdr:colOff>2838450</xdr:colOff>
      <xdr:row>132</xdr:row>
      <xdr:rowOff>0</xdr:rowOff>
    </xdr:from>
    <xdr:ext cx="18531" cy="318036"/>
    <xdr:sp macro="" textlink="">
      <xdr:nvSpPr>
        <xdr:cNvPr id="1387" name="Text Box 1"/>
        <xdr:cNvSpPr txBox="1">
          <a:spLocks noChangeArrowheads="1"/>
        </xdr:cNvSpPr>
      </xdr:nvSpPr>
      <xdr:spPr bwMode="auto">
        <a:xfrm>
          <a:off x="6667500" y="16403108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132</xdr:row>
      <xdr:rowOff>0</xdr:rowOff>
    </xdr:from>
    <xdr:ext cx="18531" cy="318036"/>
    <xdr:sp macro="" textlink="">
      <xdr:nvSpPr>
        <xdr:cNvPr id="1388" name="Text Box 1"/>
        <xdr:cNvSpPr txBox="1">
          <a:spLocks noChangeArrowheads="1"/>
        </xdr:cNvSpPr>
      </xdr:nvSpPr>
      <xdr:spPr bwMode="auto">
        <a:xfrm>
          <a:off x="7620000" y="16403108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oneCellAnchor>
    <xdr:from>
      <xdr:col>5</xdr:col>
      <xdr:colOff>2838450</xdr:colOff>
      <xdr:row>132</xdr:row>
      <xdr:rowOff>0</xdr:rowOff>
    </xdr:from>
    <xdr:ext cx="18531" cy="318036"/>
    <xdr:sp macro="" textlink="">
      <xdr:nvSpPr>
        <xdr:cNvPr id="1389" name="Text Box 1"/>
        <xdr:cNvSpPr txBox="1">
          <a:spLocks noChangeArrowheads="1"/>
        </xdr:cNvSpPr>
      </xdr:nvSpPr>
      <xdr:spPr bwMode="auto">
        <a:xfrm>
          <a:off x="7620000" y="164031083"/>
          <a:ext cx="18531" cy="318036"/>
        </a:xfrm>
        <a:prstGeom prst="rect">
          <a:avLst/>
        </a:prstGeom>
        <a:noFill/>
        <a:ln w="9525">
          <a:noFill/>
          <a:miter lim="800000"/>
          <a:headEnd/>
          <a:tailEnd/>
        </a:ln>
      </xdr:spPr>
      <xdr:txBody>
        <a:bodyPr wrap="none" lIns="18288" tIns="22860" rIns="0" bIns="0" anchor="t" upright="1">
          <a:spAutoFit/>
        </a:bodyPr>
        <a:lstStyle/>
        <a:p>
          <a:pPr algn="l" rtl="1">
            <a:defRPr sz="1000"/>
          </a:pPr>
          <a:endParaRPr lang="cs-CZ" sz="1000" b="0" i="0" strike="noStrike">
            <a:solidFill>
              <a:srgbClr val="000000"/>
            </a:solidFill>
            <a:latin typeface="Arial"/>
            <a:cs typeface="Arial"/>
          </a:endParaRPr>
        </a:p>
        <a:p>
          <a:pPr algn="l" rtl="1">
            <a:defRPr sz="1000"/>
          </a:pPr>
          <a:endParaRPr lang="cs-CZ" sz="1000" b="0" i="0" strike="noStrike">
            <a:solidFill>
              <a:srgbClr val="000000"/>
            </a:solidFill>
            <a:latin typeface="Arial"/>
            <a:cs typeface="Arial"/>
          </a:endParaRPr>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J198"/>
  <sheetViews>
    <sheetView tabSelected="1" view="pageBreakPreview" zoomScale="70" zoomScaleNormal="80" zoomScaleSheetLayoutView="70" workbookViewId="0">
      <pane ySplit="5" topLeftCell="A136" activePane="bottomLeft" state="frozen"/>
      <selection pane="bottomLeft" activeCell="H158" sqref="H158"/>
    </sheetView>
  </sheetViews>
  <sheetFormatPr defaultColWidth="9.140625" defaultRowHeight="15"/>
  <cols>
    <col min="1" max="1" width="42.85546875" style="1" customWidth="1"/>
    <col min="2" max="5" width="14.28515625" style="4" customWidth="1"/>
    <col min="6" max="7" width="14.28515625" style="3" customWidth="1"/>
    <col min="8" max="8" width="69.5703125" style="1" customWidth="1"/>
    <col min="9" max="9" width="26.7109375" style="84" customWidth="1"/>
    <col min="10" max="10" width="29.28515625" style="84" customWidth="1"/>
    <col min="11" max="16384" width="9.140625" style="1"/>
  </cols>
  <sheetData>
    <row r="2" spans="1:10" s="2" customFormat="1" ht="18">
      <c r="A2" s="16" t="s">
        <v>38</v>
      </c>
      <c r="B2" s="3"/>
      <c r="C2" s="3"/>
      <c r="D2" s="6"/>
      <c r="E2" s="6"/>
      <c r="F2" s="3"/>
      <c r="G2" s="3"/>
      <c r="H2" s="17"/>
      <c r="I2" s="83"/>
      <c r="J2" s="83"/>
    </row>
    <row r="3" spans="1:10" ht="15.75" thickBot="1">
      <c r="B3" s="113"/>
      <c r="C3" s="114"/>
      <c r="D3" s="113"/>
      <c r="E3" s="114"/>
      <c r="F3" s="6"/>
      <c r="G3" s="6"/>
      <c r="H3" s="5" t="s">
        <v>5</v>
      </c>
    </row>
    <row r="4" spans="1:10" s="2" customFormat="1" ht="23.25" customHeight="1">
      <c r="A4" s="109" t="s">
        <v>4</v>
      </c>
      <c r="B4" s="115" t="s">
        <v>39</v>
      </c>
      <c r="C4" s="116"/>
      <c r="D4" s="117" t="s">
        <v>40</v>
      </c>
      <c r="E4" s="117"/>
      <c r="F4" s="118" t="s">
        <v>2</v>
      </c>
      <c r="G4" s="118"/>
      <c r="H4" s="111" t="s">
        <v>3</v>
      </c>
      <c r="I4" s="121" t="s">
        <v>289</v>
      </c>
      <c r="J4" s="125" t="s">
        <v>290</v>
      </c>
    </row>
    <row r="5" spans="1:10" s="2" customFormat="1" ht="25.5">
      <c r="A5" s="110"/>
      <c r="B5" s="18" t="s">
        <v>0</v>
      </c>
      <c r="C5" s="19" t="s">
        <v>1</v>
      </c>
      <c r="D5" s="20" t="s">
        <v>0</v>
      </c>
      <c r="E5" s="20" t="s">
        <v>1</v>
      </c>
      <c r="F5" s="21" t="s">
        <v>0</v>
      </c>
      <c r="G5" s="21" t="s">
        <v>1</v>
      </c>
      <c r="H5" s="112"/>
      <c r="I5" s="122"/>
      <c r="J5" s="126"/>
    </row>
    <row r="6" spans="1:10" s="2" customFormat="1" ht="15.75" thickBot="1">
      <c r="A6" s="22" t="s">
        <v>2</v>
      </c>
      <c r="B6" s="23">
        <f>B7+B43</f>
        <v>109985.817</v>
      </c>
      <c r="C6" s="23">
        <f t="shared" ref="C6:G6" si="0">C7+C43</f>
        <v>455630</v>
      </c>
      <c r="D6" s="23">
        <f t="shared" si="0"/>
        <v>13796</v>
      </c>
      <c r="E6" s="23">
        <f t="shared" si="0"/>
        <v>238099</v>
      </c>
      <c r="F6" s="23">
        <f t="shared" si="0"/>
        <v>123781.817</v>
      </c>
      <c r="G6" s="23">
        <f t="shared" si="0"/>
        <v>693729</v>
      </c>
      <c r="H6" s="54"/>
      <c r="I6" s="85"/>
      <c r="J6" s="93"/>
    </row>
    <row r="7" spans="1:10" s="2" customFormat="1" ht="15" customHeight="1">
      <c r="A7" s="42" t="s">
        <v>6</v>
      </c>
      <c r="B7" s="24">
        <f t="shared" ref="B7:G7" si="1">SUM(B8:B42)</f>
        <v>0</v>
      </c>
      <c r="C7" s="24">
        <f t="shared" si="1"/>
        <v>9647</v>
      </c>
      <c r="D7" s="24">
        <f t="shared" si="1"/>
        <v>0</v>
      </c>
      <c r="E7" s="24">
        <f t="shared" si="1"/>
        <v>57156</v>
      </c>
      <c r="F7" s="24">
        <f t="shared" si="1"/>
        <v>0</v>
      </c>
      <c r="G7" s="24">
        <f t="shared" si="1"/>
        <v>66803</v>
      </c>
      <c r="H7" s="55"/>
      <c r="I7" s="86"/>
      <c r="J7" s="94"/>
    </row>
    <row r="8" spans="1:10" s="2" customFormat="1" ht="85.5" hidden="1">
      <c r="A8" s="43" t="s">
        <v>105</v>
      </c>
      <c r="B8" s="11"/>
      <c r="C8" s="11">
        <v>1025</v>
      </c>
      <c r="D8" s="25"/>
      <c r="E8" s="11">
        <v>4807</v>
      </c>
      <c r="F8" s="14">
        <f t="shared" ref="F8:G22" si="2">B8+D8</f>
        <v>0</v>
      </c>
      <c r="G8" s="14">
        <f t="shared" si="2"/>
        <v>5832</v>
      </c>
      <c r="H8" s="56" t="s">
        <v>154</v>
      </c>
      <c r="I8" s="87"/>
      <c r="J8" s="95"/>
    </row>
    <row r="9" spans="1:10" s="2" customFormat="1" ht="42.75" hidden="1">
      <c r="A9" s="44" t="s">
        <v>36</v>
      </c>
      <c r="B9" s="11"/>
      <c r="C9" s="11"/>
      <c r="D9" s="25"/>
      <c r="E9" s="11">
        <v>908</v>
      </c>
      <c r="F9" s="14">
        <f t="shared" si="2"/>
        <v>0</v>
      </c>
      <c r="G9" s="14">
        <f t="shared" si="2"/>
        <v>908</v>
      </c>
      <c r="H9" s="56" t="s">
        <v>51</v>
      </c>
      <c r="I9" s="87"/>
      <c r="J9" s="95"/>
    </row>
    <row r="10" spans="1:10" s="2" customFormat="1" ht="57" hidden="1">
      <c r="A10" s="43" t="s">
        <v>9</v>
      </c>
      <c r="B10" s="11"/>
      <c r="C10" s="11"/>
      <c r="D10" s="25"/>
      <c r="E10" s="11">
        <v>1000</v>
      </c>
      <c r="F10" s="14">
        <f t="shared" si="2"/>
        <v>0</v>
      </c>
      <c r="G10" s="14">
        <f t="shared" si="2"/>
        <v>1000</v>
      </c>
      <c r="H10" s="56" t="s">
        <v>196</v>
      </c>
      <c r="I10" s="87"/>
      <c r="J10" s="95"/>
    </row>
    <row r="11" spans="1:10" s="2" customFormat="1" ht="43.5" hidden="1" customHeight="1">
      <c r="A11" s="43" t="s">
        <v>8</v>
      </c>
      <c r="B11" s="11"/>
      <c r="C11" s="11"/>
      <c r="D11" s="25"/>
      <c r="E11" s="11">
        <v>150</v>
      </c>
      <c r="F11" s="14">
        <f t="shared" si="2"/>
        <v>0</v>
      </c>
      <c r="G11" s="14">
        <f t="shared" si="2"/>
        <v>150</v>
      </c>
      <c r="H11" s="56" t="s">
        <v>197</v>
      </c>
      <c r="I11" s="87"/>
      <c r="J11" s="95"/>
    </row>
    <row r="12" spans="1:10" s="2" customFormat="1" ht="85.5" hidden="1">
      <c r="A12" s="43" t="s">
        <v>10</v>
      </c>
      <c r="B12" s="11"/>
      <c r="C12" s="11">
        <v>417</v>
      </c>
      <c r="D12" s="25"/>
      <c r="E12" s="11">
        <v>4084</v>
      </c>
      <c r="F12" s="14">
        <f t="shared" si="2"/>
        <v>0</v>
      </c>
      <c r="G12" s="14">
        <f t="shared" si="2"/>
        <v>4501</v>
      </c>
      <c r="H12" s="57" t="s">
        <v>155</v>
      </c>
      <c r="I12" s="87"/>
      <c r="J12" s="95"/>
    </row>
    <row r="13" spans="1:10" s="2" customFormat="1" ht="71.25" hidden="1">
      <c r="A13" s="43" t="s">
        <v>11</v>
      </c>
      <c r="B13" s="11"/>
      <c r="C13" s="11"/>
      <c r="D13" s="25"/>
      <c r="E13" s="11">
        <v>3795</v>
      </c>
      <c r="F13" s="14">
        <f t="shared" si="2"/>
        <v>0</v>
      </c>
      <c r="G13" s="14">
        <f t="shared" si="2"/>
        <v>3795</v>
      </c>
      <c r="H13" s="56" t="s">
        <v>198</v>
      </c>
      <c r="I13" s="87"/>
      <c r="J13" s="95"/>
    </row>
    <row r="14" spans="1:10" s="2" customFormat="1" ht="42.75" hidden="1">
      <c r="A14" s="43" t="s">
        <v>12</v>
      </c>
      <c r="B14" s="11"/>
      <c r="C14" s="11"/>
      <c r="D14" s="25"/>
      <c r="E14" s="11">
        <v>2500</v>
      </c>
      <c r="F14" s="14">
        <f t="shared" si="2"/>
        <v>0</v>
      </c>
      <c r="G14" s="14">
        <f t="shared" si="2"/>
        <v>2500</v>
      </c>
      <c r="H14" s="56" t="s">
        <v>55</v>
      </c>
      <c r="I14" s="87"/>
      <c r="J14" s="95"/>
    </row>
    <row r="15" spans="1:10" s="2" customFormat="1" ht="42.75" hidden="1">
      <c r="A15" s="43" t="s">
        <v>106</v>
      </c>
      <c r="B15" s="11"/>
      <c r="C15" s="11">
        <v>100</v>
      </c>
      <c r="D15" s="25"/>
      <c r="E15" s="11">
        <v>0</v>
      </c>
      <c r="F15" s="14">
        <f t="shared" si="2"/>
        <v>0</v>
      </c>
      <c r="G15" s="14">
        <f t="shared" si="2"/>
        <v>100</v>
      </c>
      <c r="H15" s="56" t="s">
        <v>156</v>
      </c>
      <c r="I15" s="87"/>
      <c r="J15" s="95"/>
    </row>
    <row r="16" spans="1:10" s="2" customFormat="1" ht="42.75" hidden="1">
      <c r="A16" s="43" t="s">
        <v>13</v>
      </c>
      <c r="B16" s="11"/>
      <c r="C16" s="11"/>
      <c r="D16" s="25"/>
      <c r="E16" s="11">
        <v>250</v>
      </c>
      <c r="F16" s="14">
        <f t="shared" si="2"/>
        <v>0</v>
      </c>
      <c r="G16" s="14">
        <f t="shared" si="2"/>
        <v>250</v>
      </c>
      <c r="H16" s="56" t="s">
        <v>45</v>
      </c>
      <c r="I16" s="87"/>
      <c r="J16" s="95"/>
    </row>
    <row r="17" spans="1:10" s="2" customFormat="1" ht="57" hidden="1">
      <c r="A17" s="43" t="s">
        <v>14</v>
      </c>
      <c r="B17" s="11"/>
      <c r="C17" s="11"/>
      <c r="D17" s="25"/>
      <c r="E17" s="11">
        <v>413</v>
      </c>
      <c r="F17" s="14">
        <f t="shared" si="2"/>
        <v>0</v>
      </c>
      <c r="G17" s="14">
        <f t="shared" si="2"/>
        <v>413</v>
      </c>
      <c r="H17" s="56" t="s">
        <v>41</v>
      </c>
      <c r="I17" s="87"/>
      <c r="J17" s="95"/>
    </row>
    <row r="18" spans="1:10" s="2" customFormat="1" ht="71.25" hidden="1">
      <c r="A18" s="43" t="s">
        <v>15</v>
      </c>
      <c r="B18" s="11"/>
      <c r="C18" s="11">
        <v>5000</v>
      </c>
      <c r="D18" s="25"/>
      <c r="E18" s="11"/>
      <c r="F18" s="14">
        <f t="shared" si="2"/>
        <v>0</v>
      </c>
      <c r="G18" s="14">
        <f t="shared" si="2"/>
        <v>5000</v>
      </c>
      <c r="H18" s="57" t="s">
        <v>208</v>
      </c>
      <c r="I18" s="87"/>
      <c r="J18" s="95"/>
    </row>
    <row r="19" spans="1:10" s="2" customFormat="1" ht="99.75" hidden="1">
      <c r="A19" s="43" t="s">
        <v>16</v>
      </c>
      <c r="B19" s="11"/>
      <c r="C19" s="11"/>
      <c r="D19" s="25"/>
      <c r="E19" s="11">
        <v>884</v>
      </c>
      <c r="F19" s="14">
        <f t="shared" si="2"/>
        <v>0</v>
      </c>
      <c r="G19" s="14">
        <f t="shared" si="2"/>
        <v>884</v>
      </c>
      <c r="H19" s="58" t="s">
        <v>199</v>
      </c>
      <c r="I19" s="87"/>
      <c r="J19" s="95"/>
    </row>
    <row r="20" spans="1:10" s="2" customFormat="1" ht="71.25" hidden="1">
      <c r="A20" s="45" t="s">
        <v>17</v>
      </c>
      <c r="B20" s="11"/>
      <c r="C20" s="11"/>
      <c r="D20" s="25"/>
      <c r="E20" s="11">
        <v>1000</v>
      </c>
      <c r="F20" s="14">
        <f t="shared" si="2"/>
        <v>0</v>
      </c>
      <c r="G20" s="14">
        <f t="shared" si="2"/>
        <v>1000</v>
      </c>
      <c r="H20" s="59" t="s">
        <v>207</v>
      </c>
      <c r="I20" s="87"/>
      <c r="J20" s="95"/>
    </row>
    <row r="21" spans="1:10" s="2" customFormat="1" ht="28.5" hidden="1">
      <c r="A21" s="45" t="s">
        <v>18</v>
      </c>
      <c r="B21" s="11"/>
      <c r="C21" s="11"/>
      <c r="D21" s="25"/>
      <c r="E21" s="11">
        <v>450</v>
      </c>
      <c r="F21" s="14">
        <f t="shared" si="2"/>
        <v>0</v>
      </c>
      <c r="G21" s="14">
        <f t="shared" si="2"/>
        <v>450</v>
      </c>
      <c r="H21" s="59" t="s">
        <v>42</v>
      </c>
      <c r="I21" s="87"/>
      <c r="J21" s="95"/>
    </row>
    <row r="22" spans="1:10" s="2" customFormat="1" ht="28.5" hidden="1">
      <c r="A22" s="45" t="s">
        <v>19</v>
      </c>
      <c r="B22" s="11"/>
      <c r="C22" s="11"/>
      <c r="D22" s="25"/>
      <c r="E22" s="11">
        <v>148</v>
      </c>
      <c r="F22" s="14">
        <f t="shared" si="2"/>
        <v>0</v>
      </c>
      <c r="G22" s="14">
        <f t="shared" si="2"/>
        <v>148</v>
      </c>
      <c r="H22" s="59" t="s">
        <v>42</v>
      </c>
      <c r="I22" s="87"/>
      <c r="J22" s="95"/>
    </row>
    <row r="23" spans="1:10" s="2" customFormat="1" ht="71.25" hidden="1">
      <c r="A23" s="45" t="s">
        <v>20</v>
      </c>
      <c r="B23" s="11"/>
      <c r="C23" s="11"/>
      <c r="D23" s="25"/>
      <c r="E23" s="11">
        <v>363</v>
      </c>
      <c r="F23" s="14">
        <f t="shared" ref="F23:G42" si="3">B23+D23</f>
        <v>0</v>
      </c>
      <c r="G23" s="14">
        <f t="shared" si="3"/>
        <v>363</v>
      </c>
      <c r="H23" s="59" t="s">
        <v>200</v>
      </c>
      <c r="I23" s="87"/>
      <c r="J23" s="95"/>
    </row>
    <row r="24" spans="1:10" s="2" customFormat="1" ht="28.5" hidden="1">
      <c r="A24" s="45" t="s">
        <v>35</v>
      </c>
      <c r="B24" s="11"/>
      <c r="C24" s="11"/>
      <c r="D24" s="25"/>
      <c r="E24" s="11">
        <v>281</v>
      </c>
      <c r="F24" s="14">
        <f t="shared" si="3"/>
        <v>0</v>
      </c>
      <c r="G24" s="14">
        <f t="shared" si="3"/>
        <v>281</v>
      </c>
      <c r="H24" s="59" t="s">
        <v>43</v>
      </c>
      <c r="I24" s="87"/>
      <c r="J24" s="95"/>
    </row>
    <row r="25" spans="1:10" s="2" customFormat="1" ht="28.5" hidden="1">
      <c r="A25" s="45" t="s">
        <v>21</v>
      </c>
      <c r="B25" s="11"/>
      <c r="C25" s="11"/>
      <c r="D25" s="25"/>
      <c r="E25" s="11">
        <v>44</v>
      </c>
      <c r="F25" s="14">
        <f t="shared" si="3"/>
        <v>0</v>
      </c>
      <c r="G25" s="14">
        <f t="shared" si="3"/>
        <v>44</v>
      </c>
      <c r="H25" s="59" t="s">
        <v>43</v>
      </c>
      <c r="I25" s="87"/>
      <c r="J25" s="95"/>
    </row>
    <row r="26" spans="1:10" s="2" customFormat="1" ht="42.75" hidden="1">
      <c r="A26" s="45" t="s">
        <v>22</v>
      </c>
      <c r="B26" s="11"/>
      <c r="C26" s="11">
        <v>40</v>
      </c>
      <c r="D26" s="25"/>
      <c r="E26" s="11"/>
      <c r="F26" s="14">
        <f t="shared" si="3"/>
        <v>0</v>
      </c>
      <c r="G26" s="14">
        <f t="shared" si="3"/>
        <v>40</v>
      </c>
      <c r="H26" s="56" t="s">
        <v>157</v>
      </c>
      <c r="I26" s="87"/>
      <c r="J26" s="95"/>
    </row>
    <row r="27" spans="1:10" s="2" customFormat="1" ht="61.5" hidden="1" customHeight="1">
      <c r="A27" s="45" t="s">
        <v>23</v>
      </c>
      <c r="B27" s="11"/>
      <c r="C27" s="11"/>
      <c r="D27" s="25"/>
      <c r="E27" s="11">
        <v>35</v>
      </c>
      <c r="F27" s="14">
        <f t="shared" si="3"/>
        <v>0</v>
      </c>
      <c r="G27" s="14">
        <f t="shared" si="3"/>
        <v>35</v>
      </c>
      <c r="H27" s="59" t="s">
        <v>53</v>
      </c>
      <c r="I27" s="87"/>
      <c r="J27" s="95"/>
    </row>
    <row r="28" spans="1:10" s="2" customFormat="1" ht="57" hidden="1">
      <c r="A28" s="45" t="s">
        <v>24</v>
      </c>
      <c r="B28" s="11"/>
      <c r="C28" s="11"/>
      <c r="D28" s="25"/>
      <c r="E28" s="11">
        <v>192</v>
      </c>
      <c r="F28" s="14">
        <f t="shared" si="3"/>
        <v>0</v>
      </c>
      <c r="G28" s="14">
        <f t="shared" si="3"/>
        <v>192</v>
      </c>
      <c r="H28" s="59" t="s">
        <v>56</v>
      </c>
      <c r="I28" s="87"/>
      <c r="J28" s="95"/>
    </row>
    <row r="29" spans="1:10" s="2" customFormat="1" ht="71.25" hidden="1">
      <c r="A29" s="43" t="s">
        <v>7</v>
      </c>
      <c r="B29" s="11"/>
      <c r="C29" s="11"/>
      <c r="D29" s="25"/>
      <c r="E29" s="11">
        <v>1615</v>
      </c>
      <c r="F29" s="14">
        <f t="shared" si="3"/>
        <v>0</v>
      </c>
      <c r="G29" s="14">
        <f t="shared" si="3"/>
        <v>1615</v>
      </c>
      <c r="H29" s="59" t="s">
        <v>44</v>
      </c>
      <c r="I29" s="87"/>
      <c r="J29" s="95"/>
    </row>
    <row r="30" spans="1:10" s="2" customFormat="1" ht="99.75" hidden="1">
      <c r="A30" s="43" t="s">
        <v>25</v>
      </c>
      <c r="B30" s="11"/>
      <c r="C30" s="11"/>
      <c r="D30" s="25"/>
      <c r="E30" s="11">
        <v>4623</v>
      </c>
      <c r="F30" s="14">
        <f t="shared" si="3"/>
        <v>0</v>
      </c>
      <c r="G30" s="14">
        <f t="shared" si="3"/>
        <v>4623</v>
      </c>
      <c r="H30" s="59" t="s">
        <v>52</v>
      </c>
      <c r="I30" s="87"/>
      <c r="J30" s="95"/>
    </row>
    <row r="31" spans="1:10" s="2" customFormat="1" ht="99.75" hidden="1">
      <c r="A31" s="43" t="s">
        <v>107</v>
      </c>
      <c r="B31" s="11"/>
      <c r="C31" s="11">
        <v>2806</v>
      </c>
      <c r="D31" s="25"/>
      <c r="E31" s="11">
        <v>1194</v>
      </c>
      <c r="F31" s="14"/>
      <c r="G31" s="14">
        <f t="shared" si="3"/>
        <v>4000</v>
      </c>
      <c r="H31" s="56" t="s">
        <v>158</v>
      </c>
      <c r="I31" s="87"/>
      <c r="J31" s="95"/>
    </row>
    <row r="32" spans="1:10" s="2" customFormat="1" ht="85.5" hidden="1">
      <c r="A32" s="43" t="s">
        <v>26</v>
      </c>
      <c r="B32" s="11"/>
      <c r="C32" s="11"/>
      <c r="D32" s="25"/>
      <c r="E32" s="11">
        <v>5158</v>
      </c>
      <c r="F32" s="14">
        <f t="shared" si="3"/>
        <v>0</v>
      </c>
      <c r="G32" s="14">
        <f t="shared" si="3"/>
        <v>5158</v>
      </c>
      <c r="H32" s="59" t="s">
        <v>201</v>
      </c>
      <c r="I32" s="87"/>
      <c r="J32" s="95"/>
    </row>
    <row r="33" spans="1:10" s="2" customFormat="1" ht="42.75" hidden="1">
      <c r="A33" s="43" t="s">
        <v>27</v>
      </c>
      <c r="B33" s="11"/>
      <c r="C33" s="11"/>
      <c r="D33" s="25"/>
      <c r="E33" s="11">
        <v>1077</v>
      </c>
      <c r="F33" s="14">
        <f t="shared" si="3"/>
        <v>0</v>
      </c>
      <c r="G33" s="14">
        <f t="shared" si="3"/>
        <v>1077</v>
      </c>
      <c r="H33" s="59" t="s">
        <v>57</v>
      </c>
      <c r="I33" s="87"/>
      <c r="J33" s="95"/>
    </row>
    <row r="34" spans="1:10" s="2" customFormat="1" ht="107.25" hidden="1" customHeight="1">
      <c r="A34" s="43" t="s">
        <v>28</v>
      </c>
      <c r="B34" s="11"/>
      <c r="C34" s="11"/>
      <c r="D34" s="25"/>
      <c r="E34" s="11">
        <v>6273</v>
      </c>
      <c r="F34" s="14">
        <f t="shared" si="3"/>
        <v>0</v>
      </c>
      <c r="G34" s="14">
        <f t="shared" si="3"/>
        <v>6273</v>
      </c>
      <c r="H34" s="60" t="s">
        <v>202</v>
      </c>
      <c r="I34" s="87"/>
      <c r="J34" s="95"/>
    </row>
    <row r="35" spans="1:10" s="2" customFormat="1" ht="118.9" hidden="1" customHeight="1">
      <c r="A35" s="43" t="s">
        <v>29</v>
      </c>
      <c r="B35" s="11"/>
      <c r="C35" s="11"/>
      <c r="D35" s="25"/>
      <c r="E35" s="11">
        <v>12924</v>
      </c>
      <c r="F35" s="14">
        <f t="shared" si="3"/>
        <v>0</v>
      </c>
      <c r="G35" s="14">
        <f t="shared" si="3"/>
        <v>12924</v>
      </c>
      <c r="H35" s="59" t="s">
        <v>209</v>
      </c>
      <c r="I35" s="87"/>
      <c r="J35" s="95"/>
    </row>
    <row r="36" spans="1:10" s="2" customFormat="1" ht="57" hidden="1">
      <c r="A36" s="43" t="s">
        <v>30</v>
      </c>
      <c r="B36" s="11"/>
      <c r="C36" s="11"/>
      <c r="D36" s="25"/>
      <c r="E36" s="11">
        <v>36</v>
      </c>
      <c r="F36" s="14">
        <f t="shared" si="3"/>
        <v>0</v>
      </c>
      <c r="G36" s="14">
        <f t="shared" si="3"/>
        <v>36</v>
      </c>
      <c r="H36" s="59" t="s">
        <v>46</v>
      </c>
      <c r="I36" s="87"/>
      <c r="J36" s="95"/>
    </row>
    <row r="37" spans="1:10" s="2" customFormat="1" ht="57" hidden="1">
      <c r="A37" s="43" t="s">
        <v>31</v>
      </c>
      <c r="B37" s="11"/>
      <c r="C37" s="11"/>
      <c r="D37" s="25"/>
      <c r="E37" s="11">
        <v>260</v>
      </c>
      <c r="F37" s="14">
        <f t="shared" si="3"/>
        <v>0</v>
      </c>
      <c r="G37" s="14">
        <f t="shared" si="3"/>
        <v>260</v>
      </c>
      <c r="H37" s="59" t="s">
        <v>47</v>
      </c>
      <c r="I37" s="87"/>
      <c r="J37" s="95"/>
    </row>
    <row r="38" spans="1:10" s="2" customFormat="1" ht="85.5" hidden="1">
      <c r="A38" s="43" t="s">
        <v>32</v>
      </c>
      <c r="B38" s="11"/>
      <c r="C38" s="11"/>
      <c r="D38" s="25"/>
      <c r="E38" s="11">
        <v>2084</v>
      </c>
      <c r="F38" s="14">
        <f t="shared" si="3"/>
        <v>0</v>
      </c>
      <c r="G38" s="14">
        <f t="shared" si="3"/>
        <v>2084</v>
      </c>
      <c r="H38" s="59" t="s">
        <v>54</v>
      </c>
      <c r="I38" s="87"/>
      <c r="J38" s="95"/>
    </row>
    <row r="39" spans="1:10" s="2" customFormat="1" ht="71.25" hidden="1">
      <c r="A39" s="43" t="s">
        <v>33</v>
      </c>
      <c r="B39" s="11"/>
      <c r="C39" s="11"/>
      <c r="D39" s="25"/>
      <c r="E39" s="11">
        <v>208</v>
      </c>
      <c r="F39" s="14">
        <f t="shared" si="3"/>
        <v>0</v>
      </c>
      <c r="G39" s="14">
        <f t="shared" si="3"/>
        <v>208</v>
      </c>
      <c r="H39" s="59" t="s">
        <v>48</v>
      </c>
      <c r="I39" s="87"/>
      <c r="J39" s="95"/>
    </row>
    <row r="40" spans="1:10" s="2" customFormat="1" ht="57" hidden="1">
      <c r="A40" s="43" t="s">
        <v>34</v>
      </c>
      <c r="B40" s="11"/>
      <c r="C40" s="11"/>
      <c r="D40" s="25"/>
      <c r="E40" s="11">
        <v>200</v>
      </c>
      <c r="F40" s="14">
        <f t="shared" si="3"/>
        <v>0</v>
      </c>
      <c r="G40" s="14">
        <f t="shared" si="3"/>
        <v>200</v>
      </c>
      <c r="H40" s="59" t="s">
        <v>49</v>
      </c>
      <c r="I40" s="87"/>
      <c r="J40" s="95"/>
    </row>
    <row r="41" spans="1:10" s="2" customFormat="1" ht="71.25" hidden="1">
      <c r="A41" s="43" t="s">
        <v>108</v>
      </c>
      <c r="B41" s="11"/>
      <c r="C41" s="11">
        <v>9</v>
      </c>
      <c r="D41" s="25"/>
      <c r="E41" s="11">
        <v>0</v>
      </c>
      <c r="F41" s="14">
        <v>0</v>
      </c>
      <c r="G41" s="14">
        <f t="shared" si="3"/>
        <v>9</v>
      </c>
      <c r="H41" s="56" t="s">
        <v>159</v>
      </c>
      <c r="I41" s="87"/>
      <c r="J41" s="95"/>
    </row>
    <row r="42" spans="1:10" s="2" customFormat="1" ht="42.75" hidden="1">
      <c r="A42" s="43" t="s">
        <v>37</v>
      </c>
      <c r="B42" s="11"/>
      <c r="C42" s="11">
        <v>250</v>
      </c>
      <c r="D42" s="25"/>
      <c r="E42" s="11">
        <v>200</v>
      </c>
      <c r="F42" s="14">
        <f t="shared" si="3"/>
        <v>0</v>
      </c>
      <c r="G42" s="14">
        <f t="shared" si="3"/>
        <v>450</v>
      </c>
      <c r="H42" s="56" t="s">
        <v>50</v>
      </c>
      <c r="I42" s="87"/>
      <c r="J42" s="95"/>
    </row>
    <row r="43" spans="1:10" ht="16.5" customHeight="1">
      <c r="A43" s="7" t="s">
        <v>58</v>
      </c>
      <c r="B43" s="8">
        <f t="shared" ref="B43:G43" si="4">B44+B98+B120+B132+B138+B166</f>
        <v>109985.817</v>
      </c>
      <c r="C43" s="8">
        <f t="shared" si="4"/>
        <v>445983</v>
      </c>
      <c r="D43" s="8">
        <f t="shared" si="4"/>
        <v>13796</v>
      </c>
      <c r="E43" s="8">
        <f t="shared" si="4"/>
        <v>180943</v>
      </c>
      <c r="F43" s="8">
        <f t="shared" si="4"/>
        <v>123781.817</v>
      </c>
      <c r="G43" s="8">
        <f t="shared" si="4"/>
        <v>626926</v>
      </c>
      <c r="H43" s="61"/>
      <c r="I43" s="77"/>
      <c r="J43" s="88"/>
    </row>
    <row r="44" spans="1:10">
      <c r="A44" s="26" t="s">
        <v>59</v>
      </c>
      <c r="B44" s="27">
        <f t="shared" ref="B44:G44" si="5">SUM(B45:B97)</f>
        <v>92698</v>
      </c>
      <c r="C44" s="27">
        <f t="shared" si="5"/>
        <v>193333</v>
      </c>
      <c r="D44" s="27">
        <f t="shared" si="5"/>
        <v>0</v>
      </c>
      <c r="E44" s="27">
        <f t="shared" si="5"/>
        <v>56453</v>
      </c>
      <c r="F44" s="27">
        <f t="shared" si="5"/>
        <v>92698</v>
      </c>
      <c r="G44" s="27">
        <f t="shared" si="5"/>
        <v>249786</v>
      </c>
      <c r="H44" s="62"/>
      <c r="I44" s="77"/>
      <c r="J44" s="88"/>
    </row>
    <row r="45" spans="1:10" ht="85.5">
      <c r="A45" s="43" t="s">
        <v>109</v>
      </c>
      <c r="B45" s="10">
        <v>1200</v>
      </c>
      <c r="C45" s="12"/>
      <c r="D45" s="12"/>
      <c r="E45" s="12"/>
      <c r="F45" s="28">
        <f>B45+D45</f>
        <v>1200</v>
      </c>
      <c r="G45" s="28">
        <f>C45+E45</f>
        <v>0</v>
      </c>
      <c r="H45" s="69" t="s">
        <v>152</v>
      </c>
      <c r="I45" s="77" t="s">
        <v>315</v>
      </c>
      <c r="J45" s="92" t="s">
        <v>314</v>
      </c>
    </row>
    <row r="46" spans="1:10" ht="85.5">
      <c r="A46" s="43" t="s">
        <v>110</v>
      </c>
      <c r="B46" s="10">
        <v>700</v>
      </c>
      <c r="C46" s="12"/>
      <c r="D46" s="12"/>
      <c r="E46" s="12"/>
      <c r="F46" s="28">
        <f t="shared" ref="F46:F97" si="6">B46+D46</f>
        <v>700</v>
      </c>
      <c r="G46" s="28">
        <f t="shared" ref="G46:G97" si="7">C46+E46</f>
        <v>0</v>
      </c>
      <c r="H46" s="69" t="s">
        <v>153</v>
      </c>
      <c r="I46" s="77" t="s">
        <v>313</v>
      </c>
      <c r="J46" s="92" t="s">
        <v>314</v>
      </c>
    </row>
    <row r="47" spans="1:10" ht="128.25">
      <c r="A47" s="43" t="s">
        <v>111</v>
      </c>
      <c r="B47" s="10">
        <v>8400</v>
      </c>
      <c r="C47" s="12"/>
      <c r="D47" s="12"/>
      <c r="E47" s="12"/>
      <c r="F47" s="28">
        <f t="shared" si="6"/>
        <v>8400</v>
      </c>
      <c r="G47" s="28">
        <f t="shared" si="7"/>
        <v>0</v>
      </c>
      <c r="H47" s="70" t="s">
        <v>292</v>
      </c>
      <c r="I47" s="76" t="s">
        <v>323</v>
      </c>
      <c r="J47" s="88" t="s">
        <v>324</v>
      </c>
    </row>
    <row r="48" spans="1:10" ht="99.75">
      <c r="A48" s="43" t="s">
        <v>112</v>
      </c>
      <c r="B48" s="29"/>
      <c r="C48" s="11">
        <v>7000</v>
      </c>
      <c r="D48" s="11"/>
      <c r="E48" s="11"/>
      <c r="F48" s="28">
        <f t="shared" ref="F48" si="8">B48+D48</f>
        <v>0</v>
      </c>
      <c r="G48" s="28">
        <f t="shared" ref="G48" si="9">C48+E48</f>
        <v>7000</v>
      </c>
      <c r="H48" s="71" t="s">
        <v>291</v>
      </c>
      <c r="I48" s="78" t="s">
        <v>294</v>
      </c>
      <c r="J48" s="88" t="s">
        <v>295</v>
      </c>
    </row>
    <row r="49" spans="1:10" ht="140.1" customHeight="1">
      <c r="A49" s="43" t="s">
        <v>237</v>
      </c>
      <c r="B49" s="10">
        <v>1300</v>
      </c>
      <c r="C49" s="12"/>
      <c r="D49" s="12"/>
      <c r="E49" s="12"/>
      <c r="F49" s="28">
        <f t="shared" ref="F49" si="10">B49+D49</f>
        <v>1300</v>
      </c>
      <c r="G49" s="28">
        <f t="shared" ref="G49" si="11">C49+E49</f>
        <v>0</v>
      </c>
      <c r="H49" s="106" t="s">
        <v>286</v>
      </c>
      <c r="I49" s="80" t="s">
        <v>315</v>
      </c>
      <c r="J49" s="92" t="s">
        <v>310</v>
      </c>
    </row>
    <row r="50" spans="1:10" ht="149.25" customHeight="1">
      <c r="A50" s="13" t="s">
        <v>234</v>
      </c>
      <c r="B50" s="29"/>
      <c r="C50" s="11">
        <v>4900</v>
      </c>
      <c r="D50" s="11"/>
      <c r="E50" s="11"/>
      <c r="F50" s="28">
        <f t="shared" ref="F50" si="12">B50+D50</f>
        <v>0</v>
      </c>
      <c r="G50" s="28">
        <f t="shared" ref="G50" si="13">C50+E50</f>
        <v>4900</v>
      </c>
      <c r="H50" s="108"/>
      <c r="I50" s="79" t="s">
        <v>306</v>
      </c>
      <c r="J50" s="92" t="s">
        <v>305</v>
      </c>
    </row>
    <row r="51" spans="1:10" ht="177" customHeight="1">
      <c r="A51" s="13" t="s">
        <v>125</v>
      </c>
      <c r="B51" s="10"/>
      <c r="C51" s="15">
        <v>44</v>
      </c>
      <c r="D51" s="12"/>
      <c r="E51" s="12"/>
      <c r="F51" s="28">
        <f>B51+D51</f>
        <v>0</v>
      </c>
      <c r="G51" s="28">
        <f>C51+E51</f>
        <v>44</v>
      </c>
      <c r="H51" s="106" t="s">
        <v>271</v>
      </c>
      <c r="I51" s="78" t="s">
        <v>295</v>
      </c>
      <c r="J51" s="88" t="s">
        <v>296</v>
      </c>
    </row>
    <row r="52" spans="1:10" ht="179.25" customHeight="1">
      <c r="A52" s="13" t="s">
        <v>126</v>
      </c>
      <c r="B52" s="10">
        <v>500</v>
      </c>
      <c r="C52" s="11">
        <v>7000</v>
      </c>
      <c r="D52" s="12"/>
      <c r="E52" s="12"/>
      <c r="F52" s="28">
        <f>B52+D52</f>
        <v>500</v>
      </c>
      <c r="G52" s="28">
        <f>C52+E52</f>
        <v>7000</v>
      </c>
      <c r="H52" s="108"/>
      <c r="I52" s="79" t="s">
        <v>297</v>
      </c>
      <c r="J52" s="88" t="s">
        <v>298</v>
      </c>
    </row>
    <row r="53" spans="1:10" ht="65.099999999999994" customHeight="1">
      <c r="A53" s="43" t="s">
        <v>113</v>
      </c>
      <c r="B53" s="30">
        <v>54</v>
      </c>
      <c r="C53" s="12"/>
      <c r="D53" s="12"/>
      <c r="E53" s="12"/>
      <c r="F53" s="28">
        <f t="shared" si="6"/>
        <v>54</v>
      </c>
      <c r="G53" s="28">
        <f t="shared" si="7"/>
        <v>0</v>
      </c>
      <c r="H53" s="103" t="s">
        <v>163</v>
      </c>
      <c r="I53" s="78" t="s">
        <v>295</v>
      </c>
      <c r="J53" s="88" t="s">
        <v>296</v>
      </c>
    </row>
    <row r="54" spans="1:10" ht="74.25" customHeight="1">
      <c r="A54" s="43" t="s">
        <v>114</v>
      </c>
      <c r="B54" s="10"/>
      <c r="C54" s="12">
        <v>6500</v>
      </c>
      <c r="D54" s="12"/>
      <c r="E54" s="12"/>
      <c r="F54" s="28">
        <f t="shared" si="6"/>
        <v>0</v>
      </c>
      <c r="G54" s="28">
        <f t="shared" si="7"/>
        <v>6500</v>
      </c>
      <c r="H54" s="104"/>
      <c r="I54" s="91" t="s">
        <v>294</v>
      </c>
      <c r="J54" s="88" t="s">
        <v>295</v>
      </c>
    </row>
    <row r="55" spans="1:10" ht="65.099999999999994" customHeight="1">
      <c r="A55" s="43" t="s">
        <v>115</v>
      </c>
      <c r="B55" s="10"/>
      <c r="C55" s="12">
        <v>7500</v>
      </c>
      <c r="D55" s="12"/>
      <c r="E55" s="12"/>
      <c r="F55" s="28">
        <f t="shared" si="6"/>
        <v>0</v>
      </c>
      <c r="G55" s="28">
        <f t="shared" si="7"/>
        <v>7500</v>
      </c>
      <c r="H55" s="105"/>
      <c r="I55" s="80" t="s">
        <v>295</v>
      </c>
      <c r="J55" s="88" t="s">
        <v>325</v>
      </c>
    </row>
    <row r="56" spans="1:10" ht="128.25">
      <c r="A56" s="43" t="s">
        <v>116</v>
      </c>
      <c r="B56" s="10">
        <v>14000</v>
      </c>
      <c r="C56" s="11"/>
      <c r="D56" s="12"/>
      <c r="E56" s="12"/>
      <c r="F56" s="28">
        <f t="shared" si="6"/>
        <v>14000</v>
      </c>
      <c r="G56" s="28">
        <f t="shared" si="7"/>
        <v>0</v>
      </c>
      <c r="H56" s="72" t="s">
        <v>160</v>
      </c>
      <c r="I56" s="76" t="s">
        <v>299</v>
      </c>
      <c r="J56" s="92" t="s">
        <v>300</v>
      </c>
    </row>
    <row r="57" spans="1:10" ht="142.5">
      <c r="A57" s="43" t="s">
        <v>238</v>
      </c>
      <c r="B57" s="10">
        <v>3700</v>
      </c>
      <c r="C57" s="29"/>
      <c r="D57" s="10"/>
      <c r="E57" s="10"/>
      <c r="F57" s="28">
        <f t="shared" ref="F57:F58" si="14">B57+D57</f>
        <v>3700</v>
      </c>
      <c r="G57" s="28">
        <f t="shared" ref="G57:G58" si="15">C57+E57</f>
        <v>0</v>
      </c>
      <c r="H57" s="72" t="s">
        <v>239</v>
      </c>
      <c r="I57" s="77" t="s">
        <v>301</v>
      </c>
      <c r="J57" s="88" t="s">
        <v>295</v>
      </c>
    </row>
    <row r="58" spans="1:10" ht="128.25">
      <c r="A58" s="43" t="s">
        <v>240</v>
      </c>
      <c r="B58" s="10">
        <v>3400</v>
      </c>
      <c r="C58" s="29"/>
      <c r="D58" s="10"/>
      <c r="E58" s="10"/>
      <c r="F58" s="28">
        <f t="shared" si="14"/>
        <v>3400</v>
      </c>
      <c r="G58" s="28">
        <f t="shared" si="15"/>
        <v>0</v>
      </c>
      <c r="H58" s="72" t="s">
        <v>241</v>
      </c>
      <c r="I58" s="77" t="s">
        <v>301</v>
      </c>
      <c r="J58" s="88" t="s">
        <v>295</v>
      </c>
    </row>
    <row r="59" spans="1:10" ht="198.75" customHeight="1">
      <c r="A59" s="13" t="s">
        <v>226</v>
      </c>
      <c r="B59" s="10"/>
      <c r="C59" s="12">
        <v>25000</v>
      </c>
      <c r="D59" s="12"/>
      <c r="E59" s="12"/>
      <c r="F59" s="28">
        <f t="shared" ref="F59" si="16">B59+D59</f>
        <v>0</v>
      </c>
      <c r="G59" s="28">
        <f t="shared" ref="G59" si="17">C59+E59</f>
        <v>25000</v>
      </c>
      <c r="H59" s="103" t="s">
        <v>192</v>
      </c>
      <c r="I59" s="76" t="s">
        <v>302</v>
      </c>
      <c r="J59" s="88" t="s">
        <v>303</v>
      </c>
    </row>
    <row r="60" spans="1:10" ht="187.5" customHeight="1">
      <c r="A60" s="13" t="s">
        <v>138</v>
      </c>
      <c r="B60" s="10"/>
      <c r="C60" s="12">
        <v>2300</v>
      </c>
      <c r="D60" s="12"/>
      <c r="E60" s="12"/>
      <c r="F60" s="28">
        <f>B60+D60</f>
        <v>0</v>
      </c>
      <c r="G60" s="28">
        <f>C60+E60</f>
        <v>2300</v>
      </c>
      <c r="H60" s="105"/>
      <c r="I60" s="78" t="s">
        <v>295</v>
      </c>
      <c r="J60" s="88" t="s">
        <v>324</v>
      </c>
    </row>
    <row r="61" spans="1:10" ht="114">
      <c r="A61" s="43" t="s">
        <v>117</v>
      </c>
      <c r="B61" s="10">
        <v>5000</v>
      </c>
      <c r="C61" s="10"/>
      <c r="D61" s="10"/>
      <c r="E61" s="10"/>
      <c r="F61" s="28">
        <f t="shared" si="6"/>
        <v>5000</v>
      </c>
      <c r="G61" s="28">
        <f t="shared" si="7"/>
        <v>0</v>
      </c>
      <c r="H61" s="69" t="s">
        <v>161</v>
      </c>
      <c r="I61" s="76" t="s">
        <v>304</v>
      </c>
      <c r="J61" s="92" t="s">
        <v>305</v>
      </c>
    </row>
    <row r="62" spans="1:10" ht="128.25">
      <c r="A62" s="43" t="s">
        <v>118</v>
      </c>
      <c r="B62" s="10">
        <v>1000</v>
      </c>
      <c r="C62" s="12"/>
      <c r="D62" s="12"/>
      <c r="E62" s="12"/>
      <c r="F62" s="28">
        <f t="shared" si="6"/>
        <v>1000</v>
      </c>
      <c r="G62" s="28">
        <f t="shared" si="7"/>
        <v>0</v>
      </c>
      <c r="H62" s="69" t="s">
        <v>162</v>
      </c>
      <c r="I62" s="77" t="s">
        <v>312</v>
      </c>
      <c r="J62" s="88" t="s">
        <v>324</v>
      </c>
    </row>
    <row r="63" spans="1:10" ht="161.25" customHeight="1">
      <c r="A63" s="43" t="s">
        <v>119</v>
      </c>
      <c r="B63" s="10">
        <v>33600</v>
      </c>
      <c r="C63" s="11"/>
      <c r="D63" s="12"/>
      <c r="E63" s="12"/>
      <c r="F63" s="28">
        <f t="shared" si="6"/>
        <v>33600</v>
      </c>
      <c r="G63" s="28">
        <f t="shared" si="7"/>
        <v>0</v>
      </c>
      <c r="H63" s="69" t="s">
        <v>272</v>
      </c>
      <c r="I63" s="78" t="s">
        <v>307</v>
      </c>
      <c r="J63" s="88" t="s">
        <v>308</v>
      </c>
    </row>
    <row r="64" spans="1:10" ht="99.95" customHeight="1">
      <c r="A64" s="43" t="s">
        <v>120</v>
      </c>
      <c r="B64" s="30">
        <v>103</v>
      </c>
      <c r="C64" s="11"/>
      <c r="D64" s="12"/>
      <c r="E64" s="12"/>
      <c r="F64" s="28">
        <f t="shared" si="6"/>
        <v>103</v>
      </c>
      <c r="G64" s="28">
        <f t="shared" si="7"/>
        <v>0</v>
      </c>
      <c r="H64" s="106" t="s">
        <v>273</v>
      </c>
      <c r="I64" s="78" t="s">
        <v>295</v>
      </c>
      <c r="J64" s="88" t="s">
        <v>296</v>
      </c>
    </row>
    <row r="65" spans="1:10" ht="99.95" customHeight="1">
      <c r="A65" s="43" t="s">
        <v>121</v>
      </c>
      <c r="B65" s="31">
        <v>3400</v>
      </c>
      <c r="C65" s="32"/>
      <c r="D65" s="32"/>
      <c r="E65" s="32"/>
      <c r="F65" s="28">
        <f t="shared" si="6"/>
        <v>3400</v>
      </c>
      <c r="G65" s="28">
        <f t="shared" si="7"/>
        <v>0</v>
      </c>
      <c r="H65" s="107"/>
      <c r="I65" s="77" t="s">
        <v>326</v>
      </c>
      <c r="J65" s="92" t="s">
        <v>318</v>
      </c>
    </row>
    <row r="66" spans="1:10" ht="99.95" customHeight="1">
      <c r="A66" s="43" t="s">
        <v>242</v>
      </c>
      <c r="B66" s="32"/>
      <c r="C66" s="32">
        <v>2700</v>
      </c>
      <c r="D66" s="32"/>
      <c r="E66" s="32"/>
      <c r="F66" s="28">
        <f t="shared" ref="F66" si="18">B66+D66</f>
        <v>0</v>
      </c>
      <c r="G66" s="28">
        <f t="shared" ref="G66" si="19">C66+E66</f>
        <v>2700</v>
      </c>
      <c r="H66" s="108"/>
      <c r="I66" s="76" t="s">
        <v>311</v>
      </c>
      <c r="J66" s="92" t="s">
        <v>310</v>
      </c>
    </row>
    <row r="67" spans="1:10" ht="128.25">
      <c r="A67" s="43" t="s">
        <v>243</v>
      </c>
      <c r="B67" s="31">
        <v>5000</v>
      </c>
      <c r="C67" s="32"/>
      <c r="D67" s="32"/>
      <c r="E67" s="32"/>
      <c r="F67" s="28">
        <f t="shared" ref="F67" si="20">B67+D67</f>
        <v>5000</v>
      </c>
      <c r="G67" s="28">
        <f t="shared" ref="G67" si="21">C67+E67</f>
        <v>0</v>
      </c>
      <c r="H67" s="73" t="s">
        <v>244</v>
      </c>
      <c r="I67" s="77" t="s">
        <v>294</v>
      </c>
      <c r="J67" s="92" t="s">
        <v>310</v>
      </c>
    </row>
    <row r="68" spans="1:10" ht="179.25" customHeight="1">
      <c r="A68" s="13" t="s">
        <v>122</v>
      </c>
      <c r="B68" s="10">
        <v>5000</v>
      </c>
      <c r="C68" s="12"/>
      <c r="D68" s="12"/>
      <c r="E68" s="12"/>
      <c r="F68" s="28">
        <f t="shared" si="6"/>
        <v>5000</v>
      </c>
      <c r="G68" s="28">
        <f t="shared" si="7"/>
        <v>0</v>
      </c>
      <c r="H68" s="69" t="s">
        <v>164</v>
      </c>
      <c r="I68" s="77" t="s">
        <v>309</v>
      </c>
      <c r="J68" s="88" t="s">
        <v>295</v>
      </c>
    </row>
    <row r="69" spans="1:10" ht="65.25" customHeight="1">
      <c r="A69" s="13" t="s">
        <v>123</v>
      </c>
      <c r="B69" s="33">
        <v>91</v>
      </c>
      <c r="C69" s="11"/>
      <c r="D69" s="11"/>
      <c r="E69" s="11"/>
      <c r="F69" s="28">
        <f t="shared" si="6"/>
        <v>91</v>
      </c>
      <c r="G69" s="28">
        <f t="shared" si="7"/>
        <v>0</v>
      </c>
      <c r="H69" s="69" t="s">
        <v>165</v>
      </c>
      <c r="I69" s="77" t="s">
        <v>295</v>
      </c>
      <c r="J69" s="88" t="s">
        <v>296</v>
      </c>
    </row>
    <row r="70" spans="1:10" ht="156.75">
      <c r="A70" s="13" t="s">
        <v>245</v>
      </c>
      <c r="B70" s="33">
        <v>6250</v>
      </c>
      <c r="C70" s="11">
        <v>4250</v>
      </c>
      <c r="D70" s="11"/>
      <c r="E70" s="11"/>
      <c r="F70" s="28">
        <f t="shared" ref="F70" si="22">B70+D70</f>
        <v>6250</v>
      </c>
      <c r="G70" s="28">
        <f t="shared" ref="G70" si="23">C70+E70</f>
        <v>4250</v>
      </c>
      <c r="H70" s="69" t="s">
        <v>246</v>
      </c>
      <c r="I70" s="80" t="s">
        <v>327</v>
      </c>
      <c r="J70" s="92" t="s">
        <v>314</v>
      </c>
    </row>
    <row r="71" spans="1:10" ht="199.5" customHeight="1">
      <c r="A71" s="13" t="s">
        <v>124</v>
      </c>
      <c r="B71" s="29"/>
      <c r="C71" s="11">
        <v>4900</v>
      </c>
      <c r="D71" s="11"/>
      <c r="E71" s="11"/>
      <c r="F71" s="28">
        <f t="shared" si="6"/>
        <v>0</v>
      </c>
      <c r="G71" s="28">
        <f t="shared" si="7"/>
        <v>4900</v>
      </c>
      <c r="H71" s="69" t="s">
        <v>166</v>
      </c>
      <c r="I71" s="77" t="s">
        <v>328</v>
      </c>
      <c r="J71" s="92" t="s">
        <v>329</v>
      </c>
    </row>
    <row r="72" spans="1:10" ht="160.5" customHeight="1">
      <c r="A72" s="13" t="s">
        <v>235</v>
      </c>
      <c r="B72" s="10"/>
      <c r="C72" s="11">
        <v>2500</v>
      </c>
      <c r="D72" s="12"/>
      <c r="E72" s="12"/>
      <c r="F72" s="28">
        <f t="shared" ref="F72:F77" si="24">B72+D72</f>
        <v>0</v>
      </c>
      <c r="G72" s="28">
        <f t="shared" ref="G72:G77" si="25">C72+E72</f>
        <v>2500</v>
      </c>
      <c r="H72" s="69" t="s">
        <v>236</v>
      </c>
      <c r="I72" s="80" t="s">
        <v>301</v>
      </c>
      <c r="J72" s="92" t="s">
        <v>305</v>
      </c>
    </row>
    <row r="73" spans="1:10" ht="159" customHeight="1">
      <c r="A73" s="13" t="s">
        <v>127</v>
      </c>
      <c r="B73" s="10"/>
      <c r="C73" s="15">
        <v>127</v>
      </c>
      <c r="D73" s="12"/>
      <c r="E73" s="12"/>
      <c r="F73" s="28">
        <f t="shared" si="24"/>
        <v>0</v>
      </c>
      <c r="G73" s="28">
        <f t="shared" si="25"/>
        <v>127</v>
      </c>
      <c r="H73" s="106" t="s">
        <v>274</v>
      </c>
      <c r="I73" s="77" t="s">
        <v>295</v>
      </c>
      <c r="J73" s="88" t="s">
        <v>296</v>
      </c>
    </row>
    <row r="74" spans="1:10" ht="154.5" customHeight="1">
      <c r="A74" s="13" t="s">
        <v>247</v>
      </c>
      <c r="B74" s="10"/>
      <c r="C74" s="15">
        <v>12800</v>
      </c>
      <c r="D74" s="12"/>
      <c r="E74" s="12"/>
      <c r="F74" s="28">
        <f t="shared" ref="F74" si="26">B74+D74</f>
        <v>0</v>
      </c>
      <c r="G74" s="28">
        <f t="shared" ref="G74" si="27">C74+E74</f>
        <v>12800</v>
      </c>
      <c r="H74" s="108"/>
      <c r="I74" s="82" t="s">
        <v>330</v>
      </c>
      <c r="J74" s="92" t="s">
        <v>331</v>
      </c>
    </row>
    <row r="75" spans="1:10" ht="80.099999999999994" customHeight="1">
      <c r="A75" s="13" t="s">
        <v>128</v>
      </c>
      <c r="B75" s="10"/>
      <c r="C75" s="15">
        <v>27</v>
      </c>
      <c r="D75" s="12"/>
      <c r="E75" s="12"/>
      <c r="F75" s="28">
        <f t="shared" si="24"/>
        <v>0</v>
      </c>
      <c r="G75" s="28">
        <f t="shared" si="25"/>
        <v>27</v>
      </c>
      <c r="H75" s="103" t="s">
        <v>179</v>
      </c>
      <c r="I75" s="77" t="s">
        <v>295</v>
      </c>
      <c r="J75" s="88" t="s">
        <v>296</v>
      </c>
    </row>
    <row r="76" spans="1:10" ht="103.5" customHeight="1">
      <c r="A76" s="13" t="s">
        <v>129</v>
      </c>
      <c r="B76" s="10"/>
      <c r="C76" s="11">
        <v>12000</v>
      </c>
      <c r="D76" s="12"/>
      <c r="E76" s="12"/>
      <c r="F76" s="28">
        <f t="shared" si="24"/>
        <v>0</v>
      </c>
      <c r="G76" s="28">
        <f t="shared" si="25"/>
        <v>12000</v>
      </c>
      <c r="H76" s="105"/>
      <c r="I76" s="77" t="s">
        <v>313</v>
      </c>
      <c r="J76" s="92" t="s">
        <v>316</v>
      </c>
    </row>
    <row r="77" spans="1:10" ht="175.5" customHeight="1">
      <c r="A77" s="13" t="s">
        <v>275</v>
      </c>
      <c r="B77" s="10"/>
      <c r="C77" s="11"/>
      <c r="D77" s="12"/>
      <c r="E77" s="12">
        <v>5933</v>
      </c>
      <c r="F77" s="28">
        <f t="shared" si="24"/>
        <v>0</v>
      </c>
      <c r="G77" s="28">
        <f t="shared" si="25"/>
        <v>5933</v>
      </c>
      <c r="H77" s="69" t="s">
        <v>63</v>
      </c>
      <c r="I77" s="78" t="s">
        <v>315</v>
      </c>
      <c r="J77" s="92" t="s">
        <v>316</v>
      </c>
    </row>
    <row r="78" spans="1:10" ht="142.5" customHeight="1">
      <c r="A78" s="13" t="s">
        <v>130</v>
      </c>
      <c r="B78" s="10"/>
      <c r="C78" s="12">
        <v>4350</v>
      </c>
      <c r="D78" s="12"/>
      <c r="E78" s="12"/>
      <c r="F78" s="28">
        <f t="shared" si="6"/>
        <v>0</v>
      </c>
      <c r="G78" s="28">
        <f t="shared" si="7"/>
        <v>4350</v>
      </c>
      <c r="H78" s="69" t="s">
        <v>62</v>
      </c>
      <c r="I78" s="80" t="s">
        <v>294</v>
      </c>
      <c r="J78" s="88" t="s">
        <v>295</v>
      </c>
    </row>
    <row r="79" spans="1:10" ht="197.25" customHeight="1">
      <c r="A79" s="13" t="s">
        <v>131</v>
      </c>
      <c r="B79" s="10"/>
      <c r="C79" s="12"/>
      <c r="D79" s="12"/>
      <c r="E79" s="12">
        <v>7465</v>
      </c>
      <c r="F79" s="28">
        <f t="shared" si="6"/>
        <v>0</v>
      </c>
      <c r="G79" s="28">
        <f t="shared" si="7"/>
        <v>7465</v>
      </c>
      <c r="H79" s="106" t="s">
        <v>276</v>
      </c>
      <c r="I79" s="78" t="s">
        <v>317</v>
      </c>
      <c r="J79" s="92" t="s">
        <v>318</v>
      </c>
    </row>
    <row r="80" spans="1:10" ht="180.75" customHeight="1">
      <c r="A80" s="13" t="s">
        <v>248</v>
      </c>
      <c r="B80" s="10"/>
      <c r="C80" s="12">
        <v>6300</v>
      </c>
      <c r="D80" s="12"/>
      <c r="E80" s="12"/>
      <c r="F80" s="28">
        <f t="shared" ref="F80:F83" si="28">B80+D80</f>
        <v>0</v>
      </c>
      <c r="G80" s="28">
        <f t="shared" ref="G80:G83" si="29">C80+E80</f>
        <v>6300</v>
      </c>
      <c r="H80" s="108"/>
      <c r="I80" s="78" t="s">
        <v>319</v>
      </c>
      <c r="J80" s="88" t="s">
        <v>340</v>
      </c>
    </row>
    <row r="81" spans="1:10" ht="189.95" customHeight="1">
      <c r="A81" s="13" t="s">
        <v>249</v>
      </c>
      <c r="B81" s="10"/>
      <c r="C81" s="12">
        <v>10000</v>
      </c>
      <c r="D81" s="12"/>
      <c r="E81" s="12"/>
      <c r="F81" s="28">
        <f t="shared" si="28"/>
        <v>0</v>
      </c>
      <c r="G81" s="28">
        <f t="shared" si="29"/>
        <v>10000</v>
      </c>
      <c r="H81" s="106" t="s">
        <v>277</v>
      </c>
      <c r="I81" s="80" t="s">
        <v>301</v>
      </c>
      <c r="J81" s="92" t="s">
        <v>305</v>
      </c>
    </row>
    <row r="82" spans="1:10" ht="189.95" customHeight="1">
      <c r="A82" s="13" t="s">
        <v>250</v>
      </c>
      <c r="B82" s="10"/>
      <c r="C82" s="12">
        <v>700</v>
      </c>
      <c r="D82" s="12"/>
      <c r="E82" s="12"/>
      <c r="F82" s="28">
        <f t="shared" si="28"/>
        <v>0</v>
      </c>
      <c r="G82" s="28">
        <f t="shared" si="29"/>
        <v>700</v>
      </c>
      <c r="H82" s="107"/>
      <c r="I82" s="82" t="s">
        <v>332</v>
      </c>
      <c r="J82" s="88" t="s">
        <v>295</v>
      </c>
    </row>
    <row r="83" spans="1:10" ht="189.95" customHeight="1">
      <c r="A83" s="13" t="s">
        <v>251</v>
      </c>
      <c r="B83" s="10"/>
      <c r="C83" s="12">
        <v>2000</v>
      </c>
      <c r="D83" s="12"/>
      <c r="E83" s="12"/>
      <c r="F83" s="28">
        <f t="shared" si="28"/>
        <v>0</v>
      </c>
      <c r="G83" s="28">
        <f t="shared" si="29"/>
        <v>2000</v>
      </c>
      <c r="H83" s="108"/>
      <c r="I83" s="82" t="s">
        <v>295</v>
      </c>
      <c r="J83" s="88" t="s">
        <v>325</v>
      </c>
    </row>
    <row r="84" spans="1:10" ht="149.25" customHeight="1">
      <c r="A84" s="13" t="s">
        <v>132</v>
      </c>
      <c r="B84" s="10"/>
      <c r="C84" s="12">
        <v>1000</v>
      </c>
      <c r="D84" s="12"/>
      <c r="E84" s="12"/>
      <c r="F84" s="28">
        <f t="shared" si="6"/>
        <v>0</v>
      </c>
      <c r="G84" s="28">
        <f t="shared" si="7"/>
        <v>1000</v>
      </c>
      <c r="H84" s="69" t="s">
        <v>61</v>
      </c>
      <c r="I84" s="77" t="s">
        <v>333</v>
      </c>
      <c r="J84" s="88" t="s">
        <v>334</v>
      </c>
    </row>
    <row r="85" spans="1:10" ht="88.5" customHeight="1">
      <c r="A85" s="13" t="s">
        <v>133</v>
      </c>
      <c r="B85" s="10"/>
      <c r="C85" s="15">
        <v>88</v>
      </c>
      <c r="D85" s="12"/>
      <c r="E85" s="12"/>
      <c r="F85" s="28">
        <f t="shared" si="6"/>
        <v>0</v>
      </c>
      <c r="G85" s="28">
        <f t="shared" si="7"/>
        <v>88</v>
      </c>
      <c r="H85" s="69" t="s">
        <v>167</v>
      </c>
      <c r="I85" s="77" t="s">
        <v>295</v>
      </c>
      <c r="J85" s="88" t="s">
        <v>296</v>
      </c>
    </row>
    <row r="86" spans="1:10" ht="189.75" customHeight="1">
      <c r="A86" s="13" t="s">
        <v>134</v>
      </c>
      <c r="B86" s="10"/>
      <c r="C86" s="34">
        <v>29</v>
      </c>
      <c r="D86" s="12"/>
      <c r="E86" s="12"/>
      <c r="F86" s="28">
        <f t="shared" si="6"/>
        <v>0</v>
      </c>
      <c r="G86" s="28">
        <f t="shared" si="7"/>
        <v>29</v>
      </c>
      <c r="H86" s="103" t="s">
        <v>193</v>
      </c>
      <c r="I86" s="77" t="s">
        <v>295</v>
      </c>
      <c r="J86" s="88" t="s">
        <v>296</v>
      </c>
    </row>
    <row r="87" spans="1:10" ht="186.75" customHeight="1">
      <c r="A87" s="13" t="s">
        <v>227</v>
      </c>
      <c r="B87" s="10"/>
      <c r="C87" s="12">
        <v>24000</v>
      </c>
      <c r="D87" s="12"/>
      <c r="E87" s="12"/>
      <c r="F87" s="28">
        <f t="shared" si="6"/>
        <v>0</v>
      </c>
      <c r="G87" s="28">
        <f t="shared" si="7"/>
        <v>24000</v>
      </c>
      <c r="H87" s="105"/>
      <c r="I87" s="77" t="s">
        <v>335</v>
      </c>
      <c r="J87" s="88" t="s">
        <v>339</v>
      </c>
    </row>
    <row r="88" spans="1:10" ht="133.5" customHeight="1">
      <c r="A88" s="13" t="s">
        <v>135</v>
      </c>
      <c r="B88" s="10"/>
      <c r="C88" s="34">
        <v>218</v>
      </c>
      <c r="D88" s="12"/>
      <c r="E88" s="12"/>
      <c r="F88" s="28">
        <f t="shared" ref="F88" si="30">B88+D88</f>
        <v>0</v>
      </c>
      <c r="G88" s="28">
        <f t="shared" ref="G88" si="31">C88+E88</f>
        <v>218</v>
      </c>
      <c r="H88" s="103" t="s">
        <v>278</v>
      </c>
      <c r="I88" s="77" t="s">
        <v>295</v>
      </c>
      <c r="J88" s="88" t="s">
        <v>296</v>
      </c>
    </row>
    <row r="89" spans="1:10" ht="140.1" customHeight="1">
      <c r="A89" s="13" t="s">
        <v>136</v>
      </c>
      <c r="B89" s="10"/>
      <c r="C89" s="12">
        <v>10000</v>
      </c>
      <c r="D89" s="12"/>
      <c r="E89" s="12"/>
      <c r="F89" s="28">
        <f t="shared" si="6"/>
        <v>0</v>
      </c>
      <c r="G89" s="28">
        <f t="shared" si="7"/>
        <v>10000</v>
      </c>
      <c r="H89" s="105"/>
      <c r="I89" s="90" t="s">
        <v>320</v>
      </c>
      <c r="J89" s="99" t="s">
        <v>336</v>
      </c>
    </row>
    <row r="90" spans="1:10" ht="346.5" customHeight="1">
      <c r="A90" s="13" t="s">
        <v>252</v>
      </c>
      <c r="B90" s="10"/>
      <c r="C90" s="34">
        <v>500</v>
      </c>
      <c r="D90" s="12"/>
      <c r="E90" s="12"/>
      <c r="F90" s="28">
        <f t="shared" ref="F90" si="32">B90+D90</f>
        <v>0</v>
      </c>
      <c r="G90" s="28">
        <f t="shared" ref="G90" si="33">C90+E90</f>
        <v>500</v>
      </c>
      <c r="H90" s="74" t="s">
        <v>253</v>
      </c>
      <c r="I90" s="81" t="s">
        <v>301</v>
      </c>
      <c r="J90" s="88" t="s">
        <v>337</v>
      </c>
    </row>
    <row r="91" spans="1:10" ht="80.099999999999994" customHeight="1">
      <c r="A91" s="13" t="s">
        <v>137</v>
      </c>
      <c r="B91" s="10"/>
      <c r="C91" s="12">
        <v>9000</v>
      </c>
      <c r="D91" s="12"/>
      <c r="E91" s="12"/>
      <c r="F91" s="28">
        <f t="shared" si="6"/>
        <v>0</v>
      </c>
      <c r="G91" s="28">
        <f t="shared" si="7"/>
        <v>9000</v>
      </c>
      <c r="H91" s="103" t="s">
        <v>180</v>
      </c>
      <c r="I91" s="123" t="s">
        <v>320</v>
      </c>
      <c r="J91" s="119" t="s">
        <v>318</v>
      </c>
    </row>
    <row r="92" spans="1:10" ht="80.099999999999994" customHeight="1">
      <c r="A92" s="13" t="s">
        <v>228</v>
      </c>
      <c r="B92" s="10"/>
      <c r="C92" s="12">
        <v>1000</v>
      </c>
      <c r="D92" s="12"/>
      <c r="E92" s="12"/>
      <c r="F92" s="28">
        <f t="shared" si="6"/>
        <v>0</v>
      </c>
      <c r="G92" s="28">
        <f t="shared" si="7"/>
        <v>1000</v>
      </c>
      <c r="H92" s="105"/>
      <c r="I92" s="124"/>
      <c r="J92" s="120"/>
    </row>
    <row r="93" spans="1:10" ht="193.5" customHeight="1">
      <c r="A93" s="13" t="s">
        <v>254</v>
      </c>
      <c r="B93" s="10"/>
      <c r="C93" s="12">
        <v>4100</v>
      </c>
      <c r="D93" s="12"/>
      <c r="E93" s="12"/>
      <c r="F93" s="28">
        <f t="shared" ref="F93" si="34">B93+D93</f>
        <v>0</v>
      </c>
      <c r="G93" s="28">
        <f t="shared" ref="G93" si="35">C93+E93</f>
        <v>4100</v>
      </c>
      <c r="H93" s="106" t="s">
        <v>279</v>
      </c>
      <c r="I93" s="77" t="s">
        <v>321</v>
      </c>
      <c r="J93" s="92" t="s">
        <v>305</v>
      </c>
    </row>
    <row r="94" spans="1:10" ht="193.5" customHeight="1">
      <c r="A94" s="13" t="s">
        <v>255</v>
      </c>
      <c r="B94" s="10"/>
      <c r="C94" s="12">
        <v>2000</v>
      </c>
      <c r="D94" s="12"/>
      <c r="E94" s="12"/>
      <c r="F94" s="28">
        <f t="shared" ref="F94:F95" si="36">B94+D94</f>
        <v>0</v>
      </c>
      <c r="G94" s="28">
        <f t="shared" ref="G94:G95" si="37">C94+E94</f>
        <v>2000</v>
      </c>
      <c r="H94" s="107"/>
      <c r="I94" s="77" t="s">
        <v>321</v>
      </c>
      <c r="J94" s="92" t="s">
        <v>305</v>
      </c>
    </row>
    <row r="95" spans="1:10" ht="193.5" customHeight="1">
      <c r="A95" s="13" t="s">
        <v>256</v>
      </c>
      <c r="B95" s="10"/>
      <c r="C95" s="12">
        <v>5000</v>
      </c>
      <c r="D95" s="12"/>
      <c r="E95" s="12"/>
      <c r="F95" s="28">
        <f t="shared" si="36"/>
        <v>0</v>
      </c>
      <c r="G95" s="28">
        <f t="shared" si="37"/>
        <v>5000</v>
      </c>
      <c r="H95" s="108"/>
      <c r="I95" s="77" t="s">
        <v>321</v>
      </c>
      <c r="J95" s="92" t="s">
        <v>314</v>
      </c>
    </row>
    <row r="96" spans="1:10" ht="253.5" customHeight="1">
      <c r="A96" s="13" t="s">
        <v>139</v>
      </c>
      <c r="B96" s="10"/>
      <c r="C96" s="12">
        <v>3500</v>
      </c>
      <c r="D96" s="12"/>
      <c r="E96" s="12">
        <v>2500</v>
      </c>
      <c r="F96" s="28">
        <f t="shared" si="6"/>
        <v>0</v>
      </c>
      <c r="G96" s="28">
        <f t="shared" si="7"/>
        <v>6000</v>
      </c>
      <c r="H96" s="69" t="s">
        <v>283</v>
      </c>
      <c r="I96" s="77" t="s">
        <v>338</v>
      </c>
      <c r="J96" s="88" t="s">
        <v>337</v>
      </c>
    </row>
    <row r="97" spans="1:10" ht="199.5">
      <c r="A97" s="13" t="s">
        <v>140</v>
      </c>
      <c r="B97" s="10"/>
      <c r="C97" s="12">
        <v>10000</v>
      </c>
      <c r="D97" s="12"/>
      <c r="E97" s="12">
        <v>40555</v>
      </c>
      <c r="F97" s="28">
        <f t="shared" si="6"/>
        <v>0</v>
      </c>
      <c r="G97" s="28">
        <f t="shared" si="7"/>
        <v>50555</v>
      </c>
      <c r="H97" s="69" t="s">
        <v>168</v>
      </c>
      <c r="I97" s="77" t="s">
        <v>295</v>
      </c>
      <c r="J97" s="88" t="s">
        <v>295</v>
      </c>
    </row>
    <row r="98" spans="1:10">
      <c r="A98" s="26" t="s">
        <v>60</v>
      </c>
      <c r="B98" s="35">
        <f>SUM(B99:B119)</f>
        <v>14536.816999999999</v>
      </c>
      <c r="C98" s="35">
        <f t="shared" ref="C98:G98" si="38">SUM(C99:C119)</f>
        <v>97300</v>
      </c>
      <c r="D98" s="35">
        <f t="shared" si="38"/>
        <v>0</v>
      </c>
      <c r="E98" s="35">
        <f t="shared" si="38"/>
        <v>20341</v>
      </c>
      <c r="F98" s="35">
        <f t="shared" si="38"/>
        <v>14536.816999999999</v>
      </c>
      <c r="G98" s="35">
        <f t="shared" si="38"/>
        <v>117641</v>
      </c>
      <c r="H98" s="75"/>
      <c r="I98" s="77"/>
      <c r="J98" s="88"/>
    </row>
    <row r="99" spans="1:10" ht="242.1" customHeight="1">
      <c r="A99" s="9" t="s">
        <v>257</v>
      </c>
      <c r="B99" s="10">
        <v>5800</v>
      </c>
      <c r="C99" s="12"/>
      <c r="D99" s="12"/>
      <c r="E99" s="12"/>
      <c r="F99" s="28">
        <f t="shared" ref="F99" si="39">B99+D99</f>
        <v>5800</v>
      </c>
      <c r="G99" s="28">
        <f t="shared" ref="G99" si="40">C99+E99</f>
        <v>0</v>
      </c>
      <c r="H99" s="106" t="s">
        <v>280</v>
      </c>
      <c r="I99" s="77" t="s">
        <v>301</v>
      </c>
      <c r="J99" s="92" t="s">
        <v>314</v>
      </c>
    </row>
    <row r="100" spans="1:10" ht="242.1" customHeight="1">
      <c r="A100" s="9" t="s">
        <v>258</v>
      </c>
      <c r="B100" s="10"/>
      <c r="C100" s="12">
        <v>20000</v>
      </c>
      <c r="D100" s="12"/>
      <c r="E100" s="12"/>
      <c r="F100" s="28">
        <f t="shared" ref="F100:F101" si="41">B100+D100</f>
        <v>0</v>
      </c>
      <c r="G100" s="28">
        <f t="shared" ref="G100:G101" si="42">C100+E100</f>
        <v>20000</v>
      </c>
      <c r="H100" s="107"/>
      <c r="I100" s="82" t="s">
        <v>341</v>
      </c>
      <c r="J100" s="92" t="s">
        <v>318</v>
      </c>
    </row>
    <row r="101" spans="1:10" ht="194.25" customHeight="1">
      <c r="A101" s="9" t="s">
        <v>259</v>
      </c>
      <c r="B101" s="10"/>
      <c r="C101" s="12">
        <v>7000</v>
      </c>
      <c r="D101" s="12"/>
      <c r="E101" s="12"/>
      <c r="F101" s="28">
        <f t="shared" si="41"/>
        <v>0</v>
      </c>
      <c r="G101" s="28">
        <f t="shared" si="42"/>
        <v>7000</v>
      </c>
      <c r="H101" s="108"/>
      <c r="I101" s="82" t="s">
        <v>301</v>
      </c>
      <c r="J101" s="92" t="s">
        <v>314</v>
      </c>
    </row>
    <row r="102" spans="1:10" ht="200.1" customHeight="1">
      <c r="A102" s="9" t="s">
        <v>141</v>
      </c>
      <c r="B102" s="10">
        <v>3400</v>
      </c>
      <c r="C102" s="12"/>
      <c r="D102" s="12"/>
      <c r="E102" s="12"/>
      <c r="F102" s="28">
        <f>B102+D102</f>
        <v>3400</v>
      </c>
      <c r="G102" s="28">
        <f>C102+E102</f>
        <v>0</v>
      </c>
      <c r="H102" s="106" t="s">
        <v>281</v>
      </c>
      <c r="I102" s="97" t="s">
        <v>294</v>
      </c>
      <c r="J102" s="92" t="s">
        <v>305</v>
      </c>
    </row>
    <row r="103" spans="1:10" ht="180.75" customHeight="1">
      <c r="A103" s="9" t="s">
        <v>260</v>
      </c>
      <c r="B103" s="10"/>
      <c r="C103" s="12">
        <v>3000</v>
      </c>
      <c r="D103" s="12"/>
      <c r="E103" s="12"/>
      <c r="F103" s="28">
        <f t="shared" ref="F103" si="43">B103+D103</f>
        <v>0</v>
      </c>
      <c r="G103" s="28">
        <f t="shared" ref="G103" si="44">C103+E103</f>
        <v>3000</v>
      </c>
      <c r="H103" s="108"/>
      <c r="I103" s="98" t="s">
        <v>301</v>
      </c>
      <c r="J103" s="92" t="s">
        <v>314</v>
      </c>
    </row>
    <row r="104" spans="1:10" ht="108.75" customHeight="1">
      <c r="A104" s="9" t="s">
        <v>282</v>
      </c>
      <c r="B104" s="10">
        <v>3000</v>
      </c>
      <c r="C104" s="12"/>
      <c r="D104" s="12"/>
      <c r="E104" s="12"/>
      <c r="F104" s="28">
        <f t="shared" ref="F104:F118" si="45">B104+D104</f>
        <v>3000</v>
      </c>
      <c r="G104" s="28">
        <f t="shared" ref="G104:G118" si="46">C104+E104</f>
        <v>0</v>
      </c>
      <c r="H104" s="106" t="s">
        <v>284</v>
      </c>
      <c r="I104" s="98" t="s">
        <v>301</v>
      </c>
      <c r="J104" s="92" t="s">
        <v>314</v>
      </c>
    </row>
    <row r="105" spans="1:10" ht="108.75" customHeight="1">
      <c r="A105" s="9" t="s">
        <v>262</v>
      </c>
      <c r="B105" s="10"/>
      <c r="C105" s="12">
        <v>4800</v>
      </c>
      <c r="D105" s="12"/>
      <c r="E105" s="12"/>
      <c r="F105" s="28">
        <f t="shared" si="45"/>
        <v>0</v>
      </c>
      <c r="G105" s="28">
        <f t="shared" si="46"/>
        <v>4800</v>
      </c>
      <c r="H105" s="107"/>
      <c r="I105" s="77" t="s">
        <v>293</v>
      </c>
      <c r="J105" s="92" t="s">
        <v>314</v>
      </c>
    </row>
    <row r="106" spans="1:10" ht="108.75" customHeight="1">
      <c r="A106" s="9" t="s">
        <v>261</v>
      </c>
      <c r="B106" s="10"/>
      <c r="C106" s="12">
        <v>2600</v>
      </c>
      <c r="D106" s="12"/>
      <c r="E106" s="12"/>
      <c r="F106" s="28">
        <f t="shared" ref="F106" si="47">B106+D106</f>
        <v>0</v>
      </c>
      <c r="G106" s="28">
        <f t="shared" ref="G106" si="48">C106+E106</f>
        <v>2600</v>
      </c>
      <c r="H106" s="107"/>
      <c r="I106" s="77" t="s">
        <v>293</v>
      </c>
      <c r="J106" s="92" t="s">
        <v>305</v>
      </c>
    </row>
    <row r="107" spans="1:10" ht="120" customHeight="1">
      <c r="A107" s="9" t="s">
        <v>263</v>
      </c>
      <c r="B107" s="10"/>
      <c r="C107" s="12">
        <v>1300</v>
      </c>
      <c r="D107" s="12"/>
      <c r="E107" s="12"/>
      <c r="F107" s="28">
        <f t="shared" ref="F107" si="49">B107+D107</f>
        <v>0</v>
      </c>
      <c r="G107" s="28">
        <f t="shared" ref="G107" si="50">C107+E107</f>
        <v>1300</v>
      </c>
      <c r="H107" s="107"/>
      <c r="I107" s="77" t="s">
        <v>293</v>
      </c>
      <c r="J107" s="92" t="s">
        <v>314</v>
      </c>
    </row>
    <row r="108" spans="1:10" ht="120" customHeight="1">
      <c r="A108" s="9" t="s">
        <v>264</v>
      </c>
      <c r="B108" s="10"/>
      <c r="C108" s="12">
        <v>1871</v>
      </c>
      <c r="D108" s="12"/>
      <c r="E108" s="12"/>
      <c r="F108" s="28">
        <f t="shared" ref="F108" si="51">B108+D108</f>
        <v>0</v>
      </c>
      <c r="G108" s="28">
        <f t="shared" ref="G108" si="52">C108+E108</f>
        <v>1871</v>
      </c>
      <c r="H108" s="107"/>
      <c r="I108" s="127" t="s">
        <v>293</v>
      </c>
      <c r="J108" s="92" t="s">
        <v>331</v>
      </c>
    </row>
    <row r="109" spans="1:10" ht="124.5" customHeight="1">
      <c r="A109" s="9" t="s">
        <v>264</v>
      </c>
      <c r="B109" s="10"/>
      <c r="C109" s="12">
        <v>12129</v>
      </c>
      <c r="D109" s="12"/>
      <c r="E109" s="12"/>
      <c r="F109" s="28">
        <f t="shared" ref="F109" si="53">B109+D109</f>
        <v>0</v>
      </c>
      <c r="G109" s="28">
        <f t="shared" ref="G109" si="54">C109+E109</f>
        <v>12129</v>
      </c>
      <c r="H109" s="108"/>
      <c r="I109" s="127"/>
      <c r="J109" s="92" t="s">
        <v>331</v>
      </c>
    </row>
    <row r="110" spans="1:10" ht="80.099999999999994" customHeight="1">
      <c r="A110" s="9" t="s">
        <v>142</v>
      </c>
      <c r="B110" s="30">
        <v>14</v>
      </c>
      <c r="C110" s="12"/>
      <c r="D110" s="12"/>
      <c r="E110" s="12"/>
      <c r="F110" s="28">
        <f t="shared" si="45"/>
        <v>14</v>
      </c>
      <c r="G110" s="28">
        <f t="shared" si="46"/>
        <v>0</v>
      </c>
      <c r="H110" s="103" t="s">
        <v>181</v>
      </c>
      <c r="I110" s="77" t="s">
        <v>295</v>
      </c>
      <c r="J110" s="88" t="s">
        <v>296</v>
      </c>
    </row>
    <row r="111" spans="1:10" ht="80.099999999999994" customHeight="1">
      <c r="A111" s="9" t="s">
        <v>143</v>
      </c>
      <c r="B111" s="30">
        <v>22.817</v>
      </c>
      <c r="C111" s="12"/>
      <c r="D111" s="12"/>
      <c r="E111" s="12"/>
      <c r="F111" s="28">
        <f t="shared" si="45"/>
        <v>22.817</v>
      </c>
      <c r="G111" s="28">
        <f t="shared" si="46"/>
        <v>0</v>
      </c>
      <c r="H111" s="104"/>
      <c r="I111" s="77" t="s">
        <v>295</v>
      </c>
      <c r="J111" s="88" t="s">
        <v>296</v>
      </c>
    </row>
    <row r="112" spans="1:10" ht="72.75" customHeight="1">
      <c r="A112" s="9" t="s">
        <v>144</v>
      </c>
      <c r="B112" s="10"/>
      <c r="C112" s="12"/>
      <c r="D112" s="12"/>
      <c r="E112" s="12">
        <v>102</v>
      </c>
      <c r="F112" s="28">
        <f t="shared" ref="F112" si="55">B112+D112</f>
        <v>0</v>
      </c>
      <c r="G112" s="28">
        <f t="shared" ref="G112" si="56">C112+E112</f>
        <v>102</v>
      </c>
      <c r="H112" s="104"/>
      <c r="I112" s="97" t="s">
        <v>355</v>
      </c>
      <c r="J112" s="88" t="s">
        <v>347</v>
      </c>
    </row>
    <row r="113" spans="1:10" ht="72.75" customHeight="1">
      <c r="A113" s="9" t="s">
        <v>145</v>
      </c>
      <c r="B113" s="10">
        <v>2300</v>
      </c>
      <c r="C113" s="12"/>
      <c r="D113" s="12"/>
      <c r="E113" s="12"/>
      <c r="F113" s="28">
        <f t="shared" si="45"/>
        <v>2300</v>
      </c>
      <c r="G113" s="28">
        <f t="shared" si="46"/>
        <v>0</v>
      </c>
      <c r="H113" s="105"/>
      <c r="I113" s="97" t="s">
        <v>355</v>
      </c>
      <c r="J113" s="92" t="s">
        <v>316</v>
      </c>
    </row>
    <row r="114" spans="1:10" ht="144" customHeight="1">
      <c r="A114" s="9" t="s">
        <v>146</v>
      </c>
      <c r="B114" s="10"/>
      <c r="C114" s="12"/>
      <c r="D114" s="12"/>
      <c r="E114" s="12">
        <v>11066</v>
      </c>
      <c r="F114" s="28">
        <f t="shared" si="45"/>
        <v>0</v>
      </c>
      <c r="G114" s="28">
        <f t="shared" si="46"/>
        <v>11066</v>
      </c>
      <c r="H114" s="69" t="s">
        <v>194</v>
      </c>
      <c r="I114" s="98" t="s">
        <v>330</v>
      </c>
      <c r="J114" s="92" t="s">
        <v>310</v>
      </c>
    </row>
    <row r="115" spans="1:10" ht="200.1" customHeight="1">
      <c r="A115" s="9" t="s">
        <v>147</v>
      </c>
      <c r="B115" s="10"/>
      <c r="C115" s="12">
        <v>10000</v>
      </c>
      <c r="D115" s="12"/>
      <c r="E115" s="12">
        <v>4020</v>
      </c>
      <c r="F115" s="28">
        <f t="shared" si="45"/>
        <v>0</v>
      </c>
      <c r="G115" s="28">
        <f t="shared" si="46"/>
        <v>14020</v>
      </c>
      <c r="H115" s="106" t="s">
        <v>285</v>
      </c>
      <c r="I115" s="77" t="s">
        <v>326</v>
      </c>
      <c r="J115" s="92" t="s">
        <v>318</v>
      </c>
    </row>
    <row r="116" spans="1:10" ht="200.1" customHeight="1">
      <c r="A116" s="9" t="s">
        <v>265</v>
      </c>
      <c r="B116" s="10"/>
      <c r="C116" s="34">
        <v>3500</v>
      </c>
      <c r="D116" s="12"/>
      <c r="E116" s="12"/>
      <c r="F116" s="28">
        <f t="shared" ref="F116" si="57">B116+D116</f>
        <v>0</v>
      </c>
      <c r="G116" s="28">
        <f t="shared" ref="G116" si="58">C116+E116</f>
        <v>3500</v>
      </c>
      <c r="H116" s="108"/>
      <c r="I116" s="97" t="s">
        <v>301</v>
      </c>
      <c r="J116" s="92" t="s">
        <v>342</v>
      </c>
    </row>
    <row r="117" spans="1:10" ht="199.5">
      <c r="A117" s="9" t="s">
        <v>148</v>
      </c>
      <c r="B117" s="10"/>
      <c r="C117" s="12">
        <v>20500</v>
      </c>
      <c r="D117" s="12"/>
      <c r="E117" s="12"/>
      <c r="F117" s="28">
        <f t="shared" si="45"/>
        <v>0</v>
      </c>
      <c r="G117" s="28">
        <f t="shared" si="46"/>
        <v>20500</v>
      </c>
      <c r="H117" s="69" t="s">
        <v>195</v>
      </c>
      <c r="I117" s="76" t="s">
        <v>343</v>
      </c>
      <c r="J117" s="92" t="s">
        <v>316</v>
      </c>
    </row>
    <row r="118" spans="1:10" ht="200.1" customHeight="1">
      <c r="A118" s="9" t="s">
        <v>149</v>
      </c>
      <c r="B118" s="10"/>
      <c r="C118" s="12">
        <v>8000</v>
      </c>
      <c r="D118" s="12"/>
      <c r="E118" s="12">
        <v>5153</v>
      </c>
      <c r="F118" s="28">
        <f t="shared" si="45"/>
        <v>0</v>
      </c>
      <c r="G118" s="28">
        <f t="shared" si="46"/>
        <v>13153</v>
      </c>
      <c r="H118" s="106" t="s">
        <v>287</v>
      </c>
      <c r="I118" s="97" t="s">
        <v>344</v>
      </c>
      <c r="J118" s="88" t="s">
        <v>325</v>
      </c>
    </row>
    <row r="119" spans="1:10" ht="200.1" customHeight="1">
      <c r="A119" s="9" t="s">
        <v>266</v>
      </c>
      <c r="B119" s="10"/>
      <c r="C119" s="12">
        <v>2600</v>
      </c>
      <c r="D119" s="12"/>
      <c r="E119" s="12"/>
      <c r="F119" s="28">
        <f t="shared" ref="F119" si="59">B119+D119</f>
        <v>0</v>
      </c>
      <c r="G119" s="28">
        <f t="shared" ref="G119" si="60">C119+E119</f>
        <v>2600</v>
      </c>
      <c r="H119" s="108"/>
      <c r="I119" s="98" t="s">
        <v>301</v>
      </c>
      <c r="J119" s="92" t="s">
        <v>310</v>
      </c>
    </row>
    <row r="120" spans="1:10">
      <c r="A120" s="26" t="s">
        <v>64</v>
      </c>
      <c r="B120" s="35">
        <f t="shared" ref="B120:G120" si="61">SUM(B121:B131)</f>
        <v>2750</v>
      </c>
      <c r="C120" s="36">
        <f t="shared" si="61"/>
        <v>28704</v>
      </c>
      <c r="D120" s="36">
        <f t="shared" si="61"/>
        <v>13796</v>
      </c>
      <c r="E120" s="36">
        <f t="shared" si="61"/>
        <v>4038</v>
      </c>
      <c r="F120" s="36">
        <f t="shared" si="61"/>
        <v>16546</v>
      </c>
      <c r="G120" s="36">
        <f t="shared" si="61"/>
        <v>32742</v>
      </c>
      <c r="H120" s="75"/>
      <c r="I120" s="77"/>
      <c r="J120" s="88"/>
    </row>
    <row r="121" spans="1:10" ht="170.1" customHeight="1">
      <c r="A121" s="47" t="s">
        <v>94</v>
      </c>
      <c r="B121" s="11">
        <v>1800</v>
      </c>
      <c r="C121" s="11"/>
      <c r="D121" s="25"/>
      <c r="E121" s="11"/>
      <c r="F121" s="14">
        <f t="shared" ref="F121:G131" si="62">B121+D121</f>
        <v>1800</v>
      </c>
      <c r="G121" s="37">
        <f t="shared" si="62"/>
        <v>0</v>
      </c>
      <c r="H121" s="101" t="s">
        <v>270</v>
      </c>
      <c r="I121" s="77" t="s">
        <v>313</v>
      </c>
      <c r="J121" s="92" t="s">
        <v>342</v>
      </c>
    </row>
    <row r="122" spans="1:10" ht="170.1" customHeight="1">
      <c r="A122" s="47" t="s">
        <v>267</v>
      </c>
      <c r="B122" s="11"/>
      <c r="C122" s="11">
        <v>5600</v>
      </c>
      <c r="D122" s="25"/>
      <c r="E122" s="11"/>
      <c r="F122" s="14">
        <f t="shared" ref="F122" si="63">B122+D122</f>
        <v>0</v>
      </c>
      <c r="G122" s="37">
        <f t="shared" ref="G122" si="64">C122+E122</f>
        <v>5600</v>
      </c>
      <c r="H122" s="102"/>
      <c r="I122" s="77" t="s">
        <v>313</v>
      </c>
      <c r="J122" s="92" t="s">
        <v>336</v>
      </c>
    </row>
    <row r="123" spans="1:10" ht="156.75">
      <c r="A123" s="43" t="s">
        <v>101</v>
      </c>
      <c r="B123" s="11">
        <v>950</v>
      </c>
      <c r="C123" s="11"/>
      <c r="D123" s="25"/>
      <c r="E123" s="11"/>
      <c r="F123" s="14">
        <f>B123+D123</f>
        <v>950</v>
      </c>
      <c r="G123" s="37">
        <f>C123+E123</f>
        <v>0</v>
      </c>
      <c r="H123" s="63" t="s">
        <v>204</v>
      </c>
      <c r="I123" s="77" t="s">
        <v>294</v>
      </c>
      <c r="J123" s="92" t="s">
        <v>305</v>
      </c>
    </row>
    <row r="124" spans="1:10" ht="120" customHeight="1">
      <c r="A124" s="43" t="s">
        <v>95</v>
      </c>
      <c r="B124" s="11"/>
      <c r="C124" s="11">
        <v>47</v>
      </c>
      <c r="D124" s="25"/>
      <c r="E124" s="11"/>
      <c r="F124" s="14">
        <f t="shared" si="62"/>
        <v>0</v>
      </c>
      <c r="G124" s="14">
        <f t="shared" si="62"/>
        <v>47</v>
      </c>
      <c r="H124" s="101" t="s">
        <v>268</v>
      </c>
      <c r="I124" s="77" t="s">
        <v>295</v>
      </c>
      <c r="J124" s="88" t="s">
        <v>296</v>
      </c>
    </row>
    <row r="125" spans="1:10" ht="120" customHeight="1">
      <c r="A125" s="43" t="s">
        <v>96</v>
      </c>
      <c r="B125" s="11"/>
      <c r="C125" s="11"/>
      <c r="D125" s="25"/>
      <c r="E125" s="11">
        <v>1764</v>
      </c>
      <c r="F125" s="14">
        <f t="shared" si="62"/>
        <v>0</v>
      </c>
      <c r="G125" s="14">
        <f t="shared" si="62"/>
        <v>1764</v>
      </c>
      <c r="H125" s="102"/>
      <c r="I125" s="77" t="s">
        <v>345</v>
      </c>
      <c r="J125" s="92" t="s">
        <v>316</v>
      </c>
    </row>
    <row r="126" spans="1:10" ht="199.5">
      <c r="A126" s="46" t="s">
        <v>151</v>
      </c>
      <c r="B126" s="15"/>
      <c r="C126" s="15"/>
      <c r="D126" s="15">
        <v>8971</v>
      </c>
      <c r="E126" s="15"/>
      <c r="F126" s="14">
        <f t="shared" si="62"/>
        <v>8971</v>
      </c>
      <c r="G126" s="14">
        <f t="shared" si="62"/>
        <v>0</v>
      </c>
      <c r="H126" s="63" t="s">
        <v>210</v>
      </c>
      <c r="I126" s="77" t="s">
        <v>346</v>
      </c>
      <c r="J126" s="88" t="s">
        <v>347</v>
      </c>
    </row>
    <row r="127" spans="1:10" ht="210" customHeight="1">
      <c r="A127" s="43" t="s">
        <v>65</v>
      </c>
      <c r="B127" s="11"/>
      <c r="C127" s="11">
        <v>500</v>
      </c>
      <c r="D127" s="25"/>
      <c r="E127" s="11"/>
      <c r="F127" s="14">
        <f t="shared" si="62"/>
        <v>0</v>
      </c>
      <c r="G127" s="14">
        <f t="shared" si="62"/>
        <v>500</v>
      </c>
      <c r="H127" s="63" t="s">
        <v>169</v>
      </c>
      <c r="I127" s="77" t="s">
        <v>348</v>
      </c>
      <c r="J127" s="88" t="s">
        <v>337</v>
      </c>
    </row>
    <row r="128" spans="1:10" ht="200.1" customHeight="1">
      <c r="A128" s="43" t="s">
        <v>97</v>
      </c>
      <c r="B128" s="11"/>
      <c r="C128" s="15">
        <v>3800</v>
      </c>
      <c r="D128" s="25"/>
      <c r="E128" s="11"/>
      <c r="F128" s="14">
        <f t="shared" si="62"/>
        <v>0</v>
      </c>
      <c r="G128" s="14">
        <f t="shared" si="62"/>
        <v>3800</v>
      </c>
      <c r="H128" s="64" t="s">
        <v>269</v>
      </c>
      <c r="I128" s="81" t="s">
        <v>294</v>
      </c>
      <c r="J128" s="88" t="s">
        <v>354</v>
      </c>
    </row>
    <row r="129" spans="1:10" ht="177" customHeight="1">
      <c r="A129" s="43" t="s">
        <v>98</v>
      </c>
      <c r="B129" s="11"/>
      <c r="C129" s="11">
        <v>13157</v>
      </c>
      <c r="D129" s="25"/>
      <c r="E129" s="11">
        <v>274</v>
      </c>
      <c r="F129" s="14">
        <f t="shared" si="62"/>
        <v>0</v>
      </c>
      <c r="G129" s="14">
        <f t="shared" si="62"/>
        <v>13431</v>
      </c>
      <c r="H129" s="63" t="s">
        <v>170</v>
      </c>
      <c r="I129" s="77" t="s">
        <v>315</v>
      </c>
      <c r="J129" s="92" t="s">
        <v>342</v>
      </c>
    </row>
    <row r="130" spans="1:10" ht="122.25" customHeight="1">
      <c r="A130" s="43" t="s">
        <v>99</v>
      </c>
      <c r="B130" s="11"/>
      <c r="C130" s="11">
        <v>4600</v>
      </c>
      <c r="D130" s="25"/>
      <c r="E130" s="11"/>
      <c r="F130" s="14">
        <f t="shared" si="62"/>
        <v>0</v>
      </c>
      <c r="G130" s="37">
        <f t="shared" si="62"/>
        <v>4600</v>
      </c>
      <c r="H130" s="63" t="s">
        <v>66</v>
      </c>
      <c r="I130" s="77" t="s">
        <v>315</v>
      </c>
      <c r="J130" s="92" t="s">
        <v>314</v>
      </c>
    </row>
    <row r="131" spans="1:10" ht="199.5">
      <c r="A131" s="43" t="s">
        <v>100</v>
      </c>
      <c r="B131" s="11"/>
      <c r="C131" s="11">
        <v>1000</v>
      </c>
      <c r="D131" s="25">
        <v>4825</v>
      </c>
      <c r="E131" s="11">
        <v>2000</v>
      </c>
      <c r="F131" s="14">
        <f t="shared" si="62"/>
        <v>4825</v>
      </c>
      <c r="G131" s="14">
        <f t="shared" si="62"/>
        <v>3000</v>
      </c>
      <c r="H131" s="63" t="s">
        <v>211</v>
      </c>
      <c r="I131" s="97" t="s">
        <v>356</v>
      </c>
      <c r="J131" s="92" t="s">
        <v>305</v>
      </c>
    </row>
    <row r="132" spans="1:10">
      <c r="A132" s="26" t="s">
        <v>67</v>
      </c>
      <c r="B132" s="35">
        <f>SUM(B133:B137)</f>
        <v>0</v>
      </c>
      <c r="C132" s="36">
        <f>SUM(C133:C137)</f>
        <v>18981</v>
      </c>
      <c r="D132" s="36">
        <f t="shared" ref="D132:G132" si="65">SUM(D133:D137)</f>
        <v>0</v>
      </c>
      <c r="E132" s="36">
        <f t="shared" si="65"/>
        <v>9038</v>
      </c>
      <c r="F132" s="36">
        <f t="shared" si="65"/>
        <v>0</v>
      </c>
      <c r="G132" s="36">
        <f t="shared" si="65"/>
        <v>28019</v>
      </c>
      <c r="H132" s="75"/>
      <c r="I132" s="77"/>
      <c r="J132" s="88"/>
    </row>
    <row r="133" spans="1:10" ht="213.75">
      <c r="A133" s="43" t="s">
        <v>150</v>
      </c>
      <c r="B133" s="11"/>
      <c r="C133" s="11">
        <v>9000</v>
      </c>
      <c r="D133" s="25"/>
      <c r="E133" s="11">
        <v>7950</v>
      </c>
      <c r="F133" s="14">
        <f t="shared" ref="F133:G136" si="66">B133+D133</f>
        <v>0</v>
      </c>
      <c r="G133" s="14">
        <f t="shared" si="66"/>
        <v>16950</v>
      </c>
      <c r="H133" s="65" t="s">
        <v>68</v>
      </c>
      <c r="I133" s="77" t="s">
        <v>350</v>
      </c>
      <c r="J133" s="88" t="s">
        <v>351</v>
      </c>
    </row>
    <row r="134" spans="1:10" ht="185.25">
      <c r="A134" s="43" t="s">
        <v>104</v>
      </c>
      <c r="B134" s="11"/>
      <c r="C134" s="11"/>
      <c r="D134" s="25"/>
      <c r="E134" s="11">
        <v>733</v>
      </c>
      <c r="F134" s="14">
        <f t="shared" si="66"/>
        <v>0</v>
      </c>
      <c r="G134" s="14">
        <f t="shared" si="66"/>
        <v>733</v>
      </c>
      <c r="H134" s="65" t="s">
        <v>213</v>
      </c>
      <c r="I134" s="77" t="s">
        <v>352</v>
      </c>
      <c r="J134" s="88" t="s">
        <v>295</v>
      </c>
    </row>
    <row r="135" spans="1:10" ht="156.75">
      <c r="A135" s="43" t="s">
        <v>102</v>
      </c>
      <c r="B135" s="11"/>
      <c r="C135" s="11">
        <v>8000</v>
      </c>
      <c r="D135" s="25"/>
      <c r="E135" s="11">
        <v>355</v>
      </c>
      <c r="F135" s="14">
        <f t="shared" si="66"/>
        <v>0</v>
      </c>
      <c r="G135" s="14">
        <f t="shared" si="66"/>
        <v>8355</v>
      </c>
      <c r="H135" s="65" t="s">
        <v>171</v>
      </c>
      <c r="I135" s="77" t="s">
        <v>352</v>
      </c>
      <c r="J135" s="88" t="s">
        <v>295</v>
      </c>
    </row>
    <row r="136" spans="1:10" ht="142.5">
      <c r="A136" s="43" t="s">
        <v>103</v>
      </c>
      <c r="B136" s="11"/>
      <c r="C136" s="11">
        <v>1783</v>
      </c>
      <c r="D136" s="25"/>
      <c r="E136" s="11"/>
      <c r="F136" s="14">
        <f t="shared" si="66"/>
        <v>0</v>
      </c>
      <c r="G136" s="14">
        <f t="shared" si="66"/>
        <v>1783</v>
      </c>
      <c r="H136" s="65" t="s">
        <v>212</v>
      </c>
      <c r="I136" s="77" t="s">
        <v>353</v>
      </c>
      <c r="J136" s="92" t="s">
        <v>318</v>
      </c>
    </row>
    <row r="137" spans="1:10" ht="57">
      <c r="A137" s="43" t="s">
        <v>91</v>
      </c>
      <c r="B137" s="11"/>
      <c r="C137" s="11">
        <v>198</v>
      </c>
      <c r="D137" s="25"/>
      <c r="E137" s="11"/>
      <c r="F137" s="14">
        <f t="shared" ref="F137:G137" si="67">B137+D137</f>
        <v>0</v>
      </c>
      <c r="G137" s="14">
        <f t="shared" si="67"/>
        <v>198</v>
      </c>
      <c r="H137" s="65" t="s">
        <v>69</v>
      </c>
      <c r="I137" s="77" t="s">
        <v>295</v>
      </c>
      <c r="J137" s="88" t="s">
        <v>296</v>
      </c>
    </row>
    <row r="138" spans="1:10">
      <c r="A138" s="26" t="s">
        <v>70</v>
      </c>
      <c r="B138" s="35">
        <f>SUM(B139:B165)</f>
        <v>0</v>
      </c>
      <c r="C138" s="35">
        <f t="shared" ref="C138:G138" si="68">SUM(C139:C165)</f>
        <v>87665</v>
      </c>
      <c r="D138" s="35">
        <f t="shared" si="68"/>
        <v>0</v>
      </c>
      <c r="E138" s="35">
        <f t="shared" si="68"/>
        <v>91073</v>
      </c>
      <c r="F138" s="35">
        <f t="shared" si="68"/>
        <v>0</v>
      </c>
      <c r="G138" s="35">
        <f t="shared" si="68"/>
        <v>178738</v>
      </c>
      <c r="H138" s="75"/>
      <c r="I138" s="77"/>
      <c r="J138" s="88"/>
    </row>
    <row r="139" spans="1:10" ht="99.75">
      <c r="A139" s="43" t="s">
        <v>74</v>
      </c>
      <c r="B139" s="11"/>
      <c r="C139" s="11"/>
      <c r="D139" s="25"/>
      <c r="E139" s="11">
        <v>436</v>
      </c>
      <c r="F139" s="14">
        <f t="shared" ref="F139:G141" si="69">B139+D139</f>
        <v>0</v>
      </c>
      <c r="G139" s="14">
        <f t="shared" si="69"/>
        <v>436</v>
      </c>
      <c r="H139" s="65" t="s">
        <v>75</v>
      </c>
      <c r="I139" s="77" t="s">
        <v>361</v>
      </c>
      <c r="J139" s="88" t="s">
        <v>360</v>
      </c>
    </row>
    <row r="140" spans="1:10" ht="242.25">
      <c r="A140" s="43" t="s">
        <v>229</v>
      </c>
      <c r="B140" s="11"/>
      <c r="C140" s="11">
        <v>3000</v>
      </c>
      <c r="D140" s="25"/>
      <c r="E140" s="11">
        <v>4667</v>
      </c>
      <c r="F140" s="14">
        <f t="shared" si="69"/>
        <v>0</v>
      </c>
      <c r="G140" s="14">
        <f t="shared" si="69"/>
        <v>7667</v>
      </c>
      <c r="H140" s="65" t="s">
        <v>172</v>
      </c>
      <c r="I140" s="77" t="s">
        <v>362</v>
      </c>
      <c r="J140" s="88" t="s">
        <v>358</v>
      </c>
    </row>
    <row r="141" spans="1:10" ht="114">
      <c r="A141" s="43" t="s">
        <v>72</v>
      </c>
      <c r="B141" s="11"/>
      <c r="C141" s="11"/>
      <c r="D141" s="25"/>
      <c r="E141" s="11">
        <v>131</v>
      </c>
      <c r="F141" s="14">
        <f t="shared" si="69"/>
        <v>0</v>
      </c>
      <c r="G141" s="14">
        <f t="shared" si="69"/>
        <v>131</v>
      </c>
      <c r="H141" s="59" t="s">
        <v>73</v>
      </c>
      <c r="I141" s="77" t="s">
        <v>365</v>
      </c>
      <c r="J141" s="88" t="s">
        <v>358</v>
      </c>
    </row>
    <row r="142" spans="1:10" ht="156.75">
      <c r="A142" s="43" t="s">
        <v>71</v>
      </c>
      <c r="B142" s="11"/>
      <c r="C142" s="11"/>
      <c r="D142" s="25"/>
      <c r="E142" s="11">
        <v>75</v>
      </c>
      <c r="F142" s="14">
        <f t="shared" ref="F142:G153" si="70">B142+D142</f>
        <v>0</v>
      </c>
      <c r="G142" s="14">
        <f t="shared" si="70"/>
        <v>75</v>
      </c>
      <c r="H142" s="59" t="s">
        <v>214</v>
      </c>
      <c r="I142" s="77" t="s">
        <v>364</v>
      </c>
      <c r="J142" s="100" t="s">
        <v>363</v>
      </c>
    </row>
    <row r="143" spans="1:10" ht="242.25">
      <c r="A143" s="46" t="s">
        <v>79</v>
      </c>
      <c r="B143" s="15"/>
      <c r="C143" s="15"/>
      <c r="D143" s="38"/>
      <c r="E143" s="15">
        <v>59</v>
      </c>
      <c r="F143" s="14">
        <f>B143+D143</f>
        <v>0</v>
      </c>
      <c r="G143" s="14">
        <f>C143+E143</f>
        <v>59</v>
      </c>
      <c r="H143" s="63" t="s">
        <v>216</v>
      </c>
      <c r="I143" s="77" t="s">
        <v>359</v>
      </c>
      <c r="J143" s="88" t="s">
        <v>360</v>
      </c>
    </row>
    <row r="144" spans="1:10" ht="114">
      <c r="A144" s="46" t="s">
        <v>206</v>
      </c>
      <c r="B144" s="15"/>
      <c r="C144" s="15"/>
      <c r="D144" s="38"/>
      <c r="E144" s="15">
        <v>2019</v>
      </c>
      <c r="F144" s="14" t="s">
        <v>76</v>
      </c>
      <c r="G144" s="14">
        <f>C144+E144</f>
        <v>2019</v>
      </c>
      <c r="H144" s="63" t="s">
        <v>77</v>
      </c>
      <c r="I144" s="98" t="s">
        <v>330</v>
      </c>
      <c r="J144" s="88" t="s">
        <v>349</v>
      </c>
    </row>
    <row r="145" spans="1:10" ht="99.75">
      <c r="A145" s="43" t="s">
        <v>230</v>
      </c>
      <c r="B145" s="11"/>
      <c r="C145" s="11"/>
      <c r="D145" s="25"/>
      <c r="E145" s="11">
        <v>18000</v>
      </c>
      <c r="F145" s="14">
        <f t="shared" si="70"/>
        <v>0</v>
      </c>
      <c r="G145" s="14">
        <f t="shared" si="70"/>
        <v>18000</v>
      </c>
      <c r="H145" s="59" t="s">
        <v>78</v>
      </c>
      <c r="I145" s="77" t="s">
        <v>295</v>
      </c>
      <c r="J145" s="88" t="s">
        <v>349</v>
      </c>
    </row>
    <row r="146" spans="1:10" ht="228">
      <c r="A146" s="47" t="s">
        <v>231</v>
      </c>
      <c r="B146" s="29"/>
      <c r="C146" s="11">
        <v>3000</v>
      </c>
      <c r="D146" s="25"/>
      <c r="E146" s="11">
        <v>1545</v>
      </c>
      <c r="F146" s="14">
        <f t="shared" si="70"/>
        <v>0</v>
      </c>
      <c r="G146" s="37">
        <f t="shared" si="70"/>
        <v>4545</v>
      </c>
      <c r="H146" s="66" t="s">
        <v>215</v>
      </c>
      <c r="I146" s="77" t="s">
        <v>357</v>
      </c>
      <c r="J146" s="88" t="s">
        <v>349</v>
      </c>
    </row>
    <row r="147" spans="1:10" ht="142.5">
      <c r="A147" s="47" t="s">
        <v>182</v>
      </c>
      <c r="B147" s="29"/>
      <c r="C147" s="11">
        <v>20000</v>
      </c>
      <c r="D147" s="25"/>
      <c r="E147" s="11">
        <v>5500</v>
      </c>
      <c r="F147" s="14">
        <f t="shared" si="70"/>
        <v>0</v>
      </c>
      <c r="G147" s="14">
        <f t="shared" si="70"/>
        <v>25500</v>
      </c>
      <c r="H147" s="65" t="s">
        <v>217</v>
      </c>
      <c r="I147" s="77" t="s">
        <v>295</v>
      </c>
      <c r="J147" s="92" t="s">
        <v>318</v>
      </c>
    </row>
    <row r="148" spans="1:10" ht="128.25">
      <c r="A148" s="47" t="s">
        <v>183</v>
      </c>
      <c r="B148" s="29"/>
      <c r="C148" s="11">
        <v>10000</v>
      </c>
      <c r="D148" s="25"/>
      <c r="E148" s="11">
        <v>8925</v>
      </c>
      <c r="F148" s="14">
        <f t="shared" ref="F148:G152" si="71">B148+D148</f>
        <v>0</v>
      </c>
      <c r="G148" s="14">
        <f t="shared" si="71"/>
        <v>18925</v>
      </c>
      <c r="H148" s="65" t="s">
        <v>219</v>
      </c>
      <c r="I148" s="77" t="s">
        <v>366</v>
      </c>
      <c r="J148" s="92" t="s">
        <v>331</v>
      </c>
    </row>
    <row r="149" spans="1:10" ht="114">
      <c r="A149" s="43" t="s">
        <v>190</v>
      </c>
      <c r="B149" s="11"/>
      <c r="C149" s="11"/>
      <c r="D149" s="25"/>
      <c r="E149" s="11">
        <v>6400</v>
      </c>
      <c r="F149" s="14">
        <f t="shared" si="71"/>
        <v>0</v>
      </c>
      <c r="G149" s="14">
        <f t="shared" si="71"/>
        <v>6400</v>
      </c>
      <c r="H149" s="59" t="s">
        <v>220</v>
      </c>
      <c r="I149" s="77" t="s">
        <v>366</v>
      </c>
      <c r="J149" s="92" t="s">
        <v>331</v>
      </c>
    </row>
    <row r="150" spans="1:10" ht="99.75">
      <c r="A150" s="43" t="s">
        <v>80</v>
      </c>
      <c r="B150" s="11"/>
      <c r="C150" s="11"/>
      <c r="D150" s="25"/>
      <c r="E150" s="11">
        <v>8658</v>
      </c>
      <c r="F150" s="14">
        <f t="shared" si="71"/>
        <v>0</v>
      </c>
      <c r="G150" s="14">
        <f t="shared" si="71"/>
        <v>8658</v>
      </c>
      <c r="H150" s="59" t="s">
        <v>81</v>
      </c>
      <c r="I150" s="77" t="s">
        <v>366</v>
      </c>
      <c r="J150" s="92" t="s">
        <v>331</v>
      </c>
    </row>
    <row r="151" spans="1:10" ht="114">
      <c r="A151" s="43" t="s">
        <v>205</v>
      </c>
      <c r="B151" s="11"/>
      <c r="C151" s="11"/>
      <c r="D151" s="25"/>
      <c r="E151" s="11">
        <v>3400</v>
      </c>
      <c r="F151" s="14">
        <f t="shared" si="71"/>
        <v>0</v>
      </c>
      <c r="G151" s="14">
        <f t="shared" si="71"/>
        <v>3400</v>
      </c>
      <c r="H151" s="59" t="s">
        <v>222</v>
      </c>
      <c r="I151" s="77" t="s">
        <v>366</v>
      </c>
      <c r="J151" s="92" t="s">
        <v>331</v>
      </c>
    </row>
    <row r="152" spans="1:10" ht="99.75">
      <c r="A152" s="43" t="s">
        <v>189</v>
      </c>
      <c r="B152" s="11"/>
      <c r="C152" s="11"/>
      <c r="D152" s="25"/>
      <c r="E152" s="11">
        <v>3700</v>
      </c>
      <c r="F152" s="14">
        <f t="shared" si="71"/>
        <v>0</v>
      </c>
      <c r="G152" s="14">
        <f t="shared" si="71"/>
        <v>3700</v>
      </c>
      <c r="H152" s="59" t="s">
        <v>221</v>
      </c>
      <c r="I152" s="77" t="s">
        <v>366</v>
      </c>
      <c r="J152" s="92" t="s">
        <v>331</v>
      </c>
    </row>
    <row r="153" spans="1:10" ht="128.25">
      <c r="A153" s="43" t="s">
        <v>191</v>
      </c>
      <c r="B153" s="11"/>
      <c r="C153" s="11"/>
      <c r="D153" s="25"/>
      <c r="E153" s="11">
        <v>5258</v>
      </c>
      <c r="F153" s="14">
        <f t="shared" si="70"/>
        <v>0</v>
      </c>
      <c r="G153" s="14">
        <f t="shared" si="70"/>
        <v>5258</v>
      </c>
      <c r="H153" s="59" t="s">
        <v>218</v>
      </c>
      <c r="I153" s="77" t="s">
        <v>366</v>
      </c>
      <c r="J153" s="92" t="s">
        <v>331</v>
      </c>
    </row>
    <row r="154" spans="1:10" ht="213.75">
      <c r="A154" s="43" t="s">
        <v>82</v>
      </c>
      <c r="B154" s="11"/>
      <c r="C154" s="11">
        <v>15000</v>
      </c>
      <c r="D154" s="25"/>
      <c r="E154" s="11"/>
      <c r="F154" s="14">
        <f t="shared" ref="F154:G163" si="72">B154+D154</f>
        <v>0</v>
      </c>
      <c r="G154" s="14">
        <f t="shared" si="72"/>
        <v>15000</v>
      </c>
      <c r="H154" s="65" t="s">
        <v>223</v>
      </c>
      <c r="I154" s="77" t="s">
        <v>366</v>
      </c>
      <c r="J154" s="92" t="s">
        <v>336</v>
      </c>
    </row>
    <row r="155" spans="1:10" ht="213.75">
      <c r="A155" s="43" t="s">
        <v>83</v>
      </c>
      <c r="B155" s="11"/>
      <c r="C155" s="11">
        <v>15000</v>
      </c>
      <c r="D155" s="25"/>
      <c r="E155" s="11"/>
      <c r="F155" s="14">
        <f t="shared" si="72"/>
        <v>0</v>
      </c>
      <c r="G155" s="14">
        <f t="shared" si="72"/>
        <v>15000</v>
      </c>
      <c r="H155" s="65" t="s">
        <v>232</v>
      </c>
      <c r="I155" s="77" t="s">
        <v>366</v>
      </c>
      <c r="J155" s="92" t="s">
        <v>336</v>
      </c>
    </row>
    <row r="156" spans="1:10" ht="114">
      <c r="A156" s="47" t="s">
        <v>84</v>
      </c>
      <c r="B156" s="11"/>
      <c r="C156" s="11"/>
      <c r="D156" s="25"/>
      <c r="E156" s="11">
        <v>2300</v>
      </c>
      <c r="F156" s="14">
        <f t="shared" si="72"/>
        <v>0</v>
      </c>
      <c r="G156" s="14">
        <f t="shared" si="72"/>
        <v>2300</v>
      </c>
      <c r="H156" s="59" t="s">
        <v>224</v>
      </c>
      <c r="I156" s="77" t="s">
        <v>297</v>
      </c>
      <c r="J156" s="88" t="s">
        <v>367</v>
      </c>
    </row>
    <row r="157" spans="1:10" ht="185.25">
      <c r="A157" s="43" t="s">
        <v>85</v>
      </c>
      <c r="B157" s="11"/>
      <c r="C157" s="11">
        <v>6620</v>
      </c>
      <c r="D157" s="25"/>
      <c r="E157" s="11">
        <v>20000</v>
      </c>
      <c r="F157" s="14">
        <f t="shared" ref="F157:G160" si="73">B157+D157</f>
        <v>0</v>
      </c>
      <c r="G157" s="14">
        <f t="shared" si="73"/>
        <v>26620</v>
      </c>
      <c r="H157" s="65" t="s">
        <v>225</v>
      </c>
      <c r="I157" s="81" t="s">
        <v>295</v>
      </c>
      <c r="J157" s="92" t="s">
        <v>316</v>
      </c>
    </row>
    <row r="158" spans="1:10" ht="128.25">
      <c r="A158" s="47" t="s">
        <v>184</v>
      </c>
      <c r="B158" s="29"/>
      <c r="C158" s="11">
        <v>3000</v>
      </c>
      <c r="D158" s="25"/>
      <c r="E158" s="11"/>
      <c r="F158" s="14">
        <f t="shared" si="73"/>
        <v>0</v>
      </c>
      <c r="G158" s="37">
        <f t="shared" si="73"/>
        <v>3000</v>
      </c>
      <c r="H158" s="65" t="s">
        <v>173</v>
      </c>
      <c r="I158" s="77" t="s">
        <v>294</v>
      </c>
      <c r="J158" s="88" t="s">
        <v>349</v>
      </c>
    </row>
    <row r="159" spans="1:10" ht="128.25">
      <c r="A159" s="48" t="s">
        <v>185</v>
      </c>
      <c r="B159" s="29"/>
      <c r="C159" s="11">
        <v>2000</v>
      </c>
      <c r="D159" s="25"/>
      <c r="E159" s="11"/>
      <c r="F159" s="14">
        <f t="shared" si="73"/>
        <v>0</v>
      </c>
      <c r="G159" s="37">
        <f t="shared" si="73"/>
        <v>2000</v>
      </c>
      <c r="H159" s="65" t="s">
        <v>174</v>
      </c>
      <c r="I159" s="77" t="s">
        <v>294</v>
      </c>
      <c r="J159" s="88" t="s">
        <v>349</v>
      </c>
    </row>
    <row r="160" spans="1:10" ht="128.25">
      <c r="A160" s="48" t="s">
        <v>186</v>
      </c>
      <c r="B160" s="29"/>
      <c r="C160" s="11">
        <v>2000</v>
      </c>
      <c r="D160" s="25"/>
      <c r="E160" s="11"/>
      <c r="F160" s="14">
        <f t="shared" si="73"/>
        <v>0</v>
      </c>
      <c r="G160" s="14">
        <f t="shared" si="73"/>
        <v>2000</v>
      </c>
      <c r="H160" s="65" t="s">
        <v>175</v>
      </c>
      <c r="I160" s="77" t="s">
        <v>294</v>
      </c>
      <c r="J160" s="88" t="s">
        <v>349</v>
      </c>
    </row>
    <row r="161" spans="1:10" ht="171">
      <c r="A161" s="47" t="s">
        <v>187</v>
      </c>
      <c r="B161" s="29"/>
      <c r="C161" s="11">
        <v>3000</v>
      </c>
      <c r="D161" s="25"/>
      <c r="E161" s="11"/>
      <c r="F161" s="14">
        <f t="shared" si="72"/>
        <v>0</v>
      </c>
      <c r="G161" s="14">
        <f t="shared" si="72"/>
        <v>3000</v>
      </c>
      <c r="H161" s="65" t="s">
        <v>176</v>
      </c>
      <c r="I161" s="77" t="s">
        <v>294</v>
      </c>
      <c r="J161" s="88" t="s">
        <v>349</v>
      </c>
    </row>
    <row r="162" spans="1:10" ht="177.75" customHeight="1">
      <c r="A162" s="43" t="s">
        <v>87</v>
      </c>
      <c r="B162" s="29"/>
      <c r="C162" s="11">
        <v>400</v>
      </c>
      <c r="D162" s="25"/>
      <c r="E162" s="11"/>
      <c r="F162" s="14">
        <f t="shared" si="72"/>
        <v>0</v>
      </c>
      <c r="G162" s="14">
        <f t="shared" si="72"/>
        <v>400</v>
      </c>
      <c r="H162" s="65" t="s">
        <v>233</v>
      </c>
      <c r="I162" s="77" t="s">
        <v>301</v>
      </c>
      <c r="J162" s="88" t="s">
        <v>349</v>
      </c>
    </row>
    <row r="163" spans="1:10" ht="142.5">
      <c r="A163" s="48" t="s">
        <v>188</v>
      </c>
      <c r="B163" s="29"/>
      <c r="C163" s="11">
        <v>600</v>
      </c>
      <c r="D163" s="25"/>
      <c r="E163" s="11"/>
      <c r="F163" s="14">
        <f t="shared" si="72"/>
        <v>0</v>
      </c>
      <c r="G163" s="37">
        <f t="shared" si="72"/>
        <v>600</v>
      </c>
      <c r="H163" s="65" t="s">
        <v>177</v>
      </c>
      <c r="I163" s="77" t="s">
        <v>301</v>
      </c>
      <c r="J163" s="88" t="s">
        <v>349</v>
      </c>
    </row>
    <row r="164" spans="1:10" ht="57">
      <c r="A164" s="43" t="s">
        <v>92</v>
      </c>
      <c r="B164" s="11"/>
      <c r="C164" s="11">
        <v>45</v>
      </c>
      <c r="D164" s="25"/>
      <c r="E164" s="11"/>
      <c r="F164" s="14">
        <f>B164+D164</f>
        <v>0</v>
      </c>
      <c r="G164" s="14">
        <f>C164+E164</f>
        <v>45</v>
      </c>
      <c r="H164" s="65" t="s">
        <v>203</v>
      </c>
      <c r="I164" s="77" t="s">
        <v>295</v>
      </c>
      <c r="J164" s="88" t="s">
        <v>296</v>
      </c>
    </row>
    <row r="165" spans="1:10" ht="128.25">
      <c r="A165" s="47" t="s">
        <v>86</v>
      </c>
      <c r="B165" s="11"/>
      <c r="C165" s="11">
        <v>4000</v>
      </c>
      <c r="D165" s="25"/>
      <c r="E165" s="11"/>
      <c r="F165" s="14">
        <f>B165+D165</f>
        <v>0</v>
      </c>
      <c r="G165" s="37">
        <f>C165+E165</f>
        <v>4000</v>
      </c>
      <c r="H165" s="66" t="s">
        <v>178</v>
      </c>
      <c r="I165" s="77" t="s">
        <v>322</v>
      </c>
      <c r="J165" s="88" t="s">
        <v>295</v>
      </c>
    </row>
    <row r="166" spans="1:10">
      <c r="A166" s="26" t="s">
        <v>88</v>
      </c>
      <c r="B166" s="35">
        <f>B167+B168</f>
        <v>1</v>
      </c>
      <c r="C166" s="35">
        <f t="shared" ref="C166:G166" si="74">C167+C168</f>
        <v>20000</v>
      </c>
      <c r="D166" s="35">
        <f t="shared" si="74"/>
        <v>0</v>
      </c>
      <c r="E166" s="35">
        <f t="shared" si="74"/>
        <v>0</v>
      </c>
      <c r="F166" s="35">
        <f t="shared" si="74"/>
        <v>1</v>
      </c>
      <c r="G166" s="35">
        <f t="shared" si="74"/>
        <v>20000</v>
      </c>
      <c r="H166" s="62"/>
      <c r="I166" s="77"/>
      <c r="J166" s="88"/>
    </row>
    <row r="167" spans="1:10" ht="42.75">
      <c r="A167" s="43" t="s">
        <v>93</v>
      </c>
      <c r="B167" s="11">
        <v>1</v>
      </c>
      <c r="C167" s="11"/>
      <c r="D167" s="25"/>
      <c r="E167" s="11"/>
      <c r="F167" s="14">
        <f>B167+D167</f>
        <v>1</v>
      </c>
      <c r="G167" s="37">
        <f>C167+E167</f>
        <v>0</v>
      </c>
      <c r="H167" s="67" t="s">
        <v>288</v>
      </c>
      <c r="I167" s="77" t="s">
        <v>295</v>
      </c>
      <c r="J167" s="88" t="s">
        <v>295</v>
      </c>
    </row>
    <row r="168" spans="1:10" thickBot="1">
      <c r="A168" s="49" t="s">
        <v>89</v>
      </c>
      <c r="B168" s="50"/>
      <c r="C168" s="50">
        <v>20000</v>
      </c>
      <c r="D168" s="51"/>
      <c r="E168" s="50">
        <v>0</v>
      </c>
      <c r="F168" s="52">
        <f>B168+D168</f>
        <v>0</v>
      </c>
      <c r="G168" s="53">
        <f>C168+E168</f>
        <v>20000</v>
      </c>
      <c r="H168" s="68" t="s">
        <v>90</v>
      </c>
      <c r="I168" s="89"/>
      <c r="J168" s="96"/>
    </row>
    <row r="169" spans="1:10">
      <c r="A169" s="39"/>
      <c r="B169" s="40"/>
      <c r="C169" s="40"/>
      <c r="D169" s="40"/>
      <c r="E169" s="40"/>
      <c r="F169" s="41"/>
      <c r="G169" s="41"/>
      <c r="H169" s="39"/>
    </row>
    <row r="170" spans="1:10">
      <c r="A170" s="39" t="s">
        <v>368</v>
      </c>
      <c r="B170" s="40"/>
      <c r="C170" s="40"/>
      <c r="D170" s="40"/>
      <c r="E170" s="40"/>
      <c r="F170" s="41"/>
      <c r="G170" s="41"/>
      <c r="H170" s="39"/>
    </row>
    <row r="171" spans="1:10">
      <c r="A171" s="39" t="s">
        <v>369</v>
      </c>
      <c r="B171" s="40"/>
      <c r="C171" s="40"/>
      <c r="D171" s="40"/>
      <c r="E171" s="40"/>
      <c r="F171" s="41"/>
      <c r="G171" s="41"/>
      <c r="H171" s="39"/>
    </row>
    <row r="172" spans="1:10">
      <c r="A172" s="39"/>
      <c r="B172" s="40"/>
      <c r="C172" s="40"/>
      <c r="D172" s="40"/>
      <c r="E172" s="40"/>
      <c r="F172" s="41"/>
      <c r="G172" s="41"/>
      <c r="H172" s="39"/>
    </row>
    <row r="173" spans="1:10">
      <c r="A173" s="39"/>
      <c r="B173" s="40"/>
      <c r="C173" s="40"/>
      <c r="D173" s="40"/>
      <c r="E173" s="40"/>
      <c r="F173" s="41"/>
      <c r="G173" s="41"/>
      <c r="H173" s="39"/>
    </row>
    <row r="174" spans="1:10">
      <c r="A174" s="39"/>
      <c r="B174" s="40"/>
      <c r="C174" s="40"/>
      <c r="D174" s="40"/>
      <c r="E174" s="40"/>
      <c r="F174" s="41"/>
      <c r="G174" s="41"/>
      <c r="H174" s="39"/>
    </row>
    <row r="175" spans="1:10">
      <c r="A175" s="39"/>
      <c r="B175" s="40"/>
      <c r="C175" s="40"/>
      <c r="D175" s="40"/>
      <c r="E175" s="40"/>
      <c r="F175" s="41"/>
      <c r="G175" s="41"/>
      <c r="H175" s="39"/>
    </row>
    <row r="176" spans="1:10">
      <c r="A176" s="39"/>
      <c r="B176" s="40"/>
      <c r="C176" s="40"/>
      <c r="D176" s="40"/>
      <c r="E176" s="40"/>
      <c r="F176" s="41"/>
      <c r="G176" s="41"/>
      <c r="H176" s="39"/>
    </row>
    <row r="177" spans="1:8">
      <c r="A177" s="39"/>
      <c r="B177" s="40"/>
      <c r="C177" s="40"/>
      <c r="D177" s="40"/>
      <c r="E177" s="40"/>
      <c r="F177" s="41"/>
      <c r="G177" s="41"/>
      <c r="H177" s="39"/>
    </row>
    <row r="178" spans="1:8">
      <c r="A178" s="39"/>
      <c r="B178" s="40"/>
      <c r="C178" s="40"/>
      <c r="D178" s="40"/>
      <c r="E178" s="40"/>
      <c r="F178" s="41"/>
      <c r="G178" s="41"/>
      <c r="H178" s="39"/>
    </row>
    <row r="179" spans="1:8">
      <c r="A179" s="39"/>
      <c r="B179" s="40"/>
      <c r="C179" s="40"/>
      <c r="D179" s="40"/>
      <c r="E179" s="40"/>
      <c r="F179" s="41"/>
      <c r="G179" s="41"/>
      <c r="H179" s="39"/>
    </row>
    <row r="180" spans="1:8">
      <c r="A180" s="39"/>
      <c r="B180" s="40"/>
      <c r="C180" s="40"/>
      <c r="D180" s="40"/>
      <c r="E180" s="40"/>
      <c r="F180" s="41"/>
      <c r="G180" s="41"/>
      <c r="H180" s="39"/>
    </row>
    <row r="181" spans="1:8">
      <c r="A181" s="39"/>
      <c r="B181" s="40"/>
      <c r="C181" s="40"/>
      <c r="D181" s="40"/>
      <c r="E181" s="40"/>
      <c r="F181" s="41"/>
      <c r="G181" s="41"/>
      <c r="H181" s="39"/>
    </row>
    <row r="182" spans="1:8">
      <c r="A182" s="39"/>
      <c r="B182" s="40"/>
      <c r="C182" s="40"/>
      <c r="D182" s="40"/>
      <c r="E182" s="40"/>
      <c r="F182" s="41"/>
      <c r="G182" s="41"/>
      <c r="H182" s="39"/>
    </row>
    <row r="183" spans="1:8">
      <c r="A183" s="39"/>
      <c r="B183" s="40"/>
      <c r="C183" s="40"/>
      <c r="D183" s="40"/>
      <c r="E183" s="40"/>
      <c r="F183" s="41"/>
      <c r="G183" s="41"/>
      <c r="H183" s="39"/>
    </row>
    <row r="184" spans="1:8">
      <c r="A184" s="39"/>
      <c r="B184" s="40"/>
      <c r="C184" s="40"/>
      <c r="D184" s="40"/>
      <c r="E184" s="40"/>
      <c r="F184" s="41"/>
      <c r="G184" s="41"/>
      <c r="H184" s="39"/>
    </row>
    <row r="185" spans="1:8">
      <c r="A185" s="39"/>
      <c r="B185" s="40"/>
      <c r="C185" s="40"/>
      <c r="D185" s="40"/>
      <c r="E185" s="40"/>
      <c r="F185" s="41"/>
      <c r="G185" s="41"/>
      <c r="H185" s="39"/>
    </row>
    <row r="186" spans="1:8">
      <c r="A186" s="39"/>
      <c r="B186" s="40"/>
      <c r="C186" s="40"/>
      <c r="D186" s="40"/>
      <c r="E186" s="40"/>
      <c r="F186" s="41"/>
      <c r="G186" s="41"/>
      <c r="H186" s="39"/>
    </row>
    <row r="187" spans="1:8">
      <c r="A187" s="39"/>
      <c r="B187" s="40"/>
      <c r="C187" s="40"/>
      <c r="D187" s="40"/>
      <c r="E187" s="40"/>
      <c r="F187" s="41"/>
      <c r="G187" s="41"/>
      <c r="H187" s="39"/>
    </row>
    <row r="188" spans="1:8">
      <c r="A188" s="39"/>
      <c r="B188" s="40"/>
      <c r="C188" s="40"/>
      <c r="D188" s="40"/>
      <c r="E188" s="40"/>
      <c r="F188" s="41"/>
      <c r="G188" s="41"/>
      <c r="H188" s="39"/>
    </row>
    <row r="189" spans="1:8">
      <c r="A189" s="39"/>
      <c r="B189" s="40"/>
      <c r="C189" s="40"/>
      <c r="D189" s="40"/>
      <c r="E189" s="40"/>
      <c r="F189" s="41"/>
      <c r="G189" s="41"/>
      <c r="H189" s="39"/>
    </row>
    <row r="190" spans="1:8">
      <c r="A190" s="39"/>
      <c r="B190" s="40"/>
      <c r="C190" s="40"/>
      <c r="D190" s="40"/>
      <c r="E190" s="40"/>
      <c r="F190" s="41"/>
      <c r="G190" s="41"/>
      <c r="H190" s="39"/>
    </row>
    <row r="191" spans="1:8">
      <c r="A191" s="39"/>
      <c r="B191" s="40"/>
      <c r="C191" s="40"/>
      <c r="D191" s="40"/>
      <c r="E191" s="40"/>
      <c r="F191" s="41"/>
      <c r="G191" s="41"/>
      <c r="H191" s="39"/>
    </row>
    <row r="192" spans="1:8">
      <c r="A192" s="39"/>
      <c r="B192" s="40"/>
      <c r="C192" s="40"/>
      <c r="D192" s="40"/>
      <c r="E192" s="40"/>
      <c r="F192" s="41"/>
      <c r="G192" s="41"/>
      <c r="H192" s="39"/>
    </row>
    <row r="193" spans="1:8">
      <c r="A193" s="39"/>
      <c r="B193" s="40"/>
      <c r="C193" s="40"/>
      <c r="D193" s="40"/>
      <c r="E193" s="40"/>
      <c r="F193" s="41"/>
      <c r="G193" s="41"/>
      <c r="H193" s="39"/>
    </row>
    <row r="194" spans="1:8">
      <c r="A194" s="39"/>
      <c r="B194" s="40"/>
      <c r="C194" s="40"/>
      <c r="D194" s="40"/>
      <c r="E194" s="40"/>
      <c r="F194" s="41"/>
      <c r="G194" s="41"/>
      <c r="H194" s="39"/>
    </row>
    <row r="195" spans="1:8">
      <c r="A195" s="39"/>
      <c r="B195" s="40"/>
      <c r="C195" s="40"/>
      <c r="D195" s="40"/>
      <c r="E195" s="40"/>
      <c r="F195" s="41"/>
      <c r="G195" s="41"/>
      <c r="H195" s="39"/>
    </row>
    <row r="196" spans="1:8">
      <c r="A196" s="39"/>
      <c r="B196" s="40"/>
      <c r="C196" s="40"/>
      <c r="D196" s="40"/>
      <c r="E196" s="40"/>
      <c r="F196" s="41"/>
      <c r="G196" s="41"/>
      <c r="H196" s="39"/>
    </row>
    <row r="197" spans="1:8">
      <c r="A197" s="39"/>
      <c r="B197" s="40"/>
      <c r="C197" s="40"/>
      <c r="D197" s="40"/>
      <c r="E197" s="40"/>
      <c r="F197" s="41"/>
      <c r="G197" s="41"/>
      <c r="H197" s="39"/>
    </row>
    <row r="198" spans="1:8">
      <c r="A198" s="39"/>
      <c r="B198" s="40"/>
      <c r="C198" s="40"/>
      <c r="D198" s="40"/>
      <c r="E198" s="40"/>
      <c r="F198" s="41"/>
      <c r="G198" s="41"/>
      <c r="H198" s="39"/>
    </row>
  </sheetData>
  <mergeCells count="33">
    <mergeCell ref="J91:J92"/>
    <mergeCell ref="H51:H52"/>
    <mergeCell ref="I4:I5"/>
    <mergeCell ref="H115:H116"/>
    <mergeCell ref="H118:H119"/>
    <mergeCell ref="H79:H80"/>
    <mergeCell ref="H81:H83"/>
    <mergeCell ref="H93:H95"/>
    <mergeCell ref="H99:H101"/>
    <mergeCell ref="H102:H103"/>
    <mergeCell ref="I91:I92"/>
    <mergeCell ref="J4:J5"/>
    <mergeCell ref="H53:H55"/>
    <mergeCell ref="H49:H50"/>
    <mergeCell ref="I108:I109"/>
    <mergeCell ref="H104:H109"/>
    <mergeCell ref="A4:A5"/>
    <mergeCell ref="H4:H5"/>
    <mergeCell ref="D3:E3"/>
    <mergeCell ref="B3:C3"/>
    <mergeCell ref="B4:C4"/>
    <mergeCell ref="D4:E4"/>
    <mergeCell ref="F4:G4"/>
    <mergeCell ref="H124:H125"/>
    <mergeCell ref="H121:H122"/>
    <mergeCell ref="H110:H113"/>
    <mergeCell ref="H59:H60"/>
    <mergeCell ref="H86:H87"/>
    <mergeCell ref="H88:H89"/>
    <mergeCell ref="H91:H92"/>
    <mergeCell ref="H75:H76"/>
    <mergeCell ref="H64:H66"/>
    <mergeCell ref="H73:H74"/>
  </mergeCells>
  <printOptions horizontalCentered="1"/>
  <pageMargins left="0" right="0" top="0.78740157480314965" bottom="0.59055118110236227" header="0.31496062992125984" footer="0.31496062992125984"/>
  <pageSetup paperSize="8" scale="81" fitToHeight="37" orientation="landscape" r:id="rId1"/>
  <headerFooter>
    <oddFooter>&amp;CStránka &amp;P z &amp;N&amp;R&amp;P</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FIO</vt:lpstr>
      <vt:lpstr>List2</vt:lpstr>
      <vt:lpstr>List3</vt:lpstr>
      <vt:lpstr>FIO!Názvy_tisku</vt:lpstr>
      <vt:lpstr>FIO!Oblast_tisku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2017-02-13T06:16:23Z</dcterms:modified>
</cp:coreProperties>
</file>