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23895" windowHeight="14535" activeTab="0"/>
  </bookViews>
  <sheets>
    <sheet name="podpořené" sheetId="1" r:id="rId1"/>
  </sheets>
  <definedNames/>
  <calcPr calcId="152511"/>
</workbook>
</file>

<file path=xl/sharedStrings.xml><?xml version="1.0" encoding="utf-8"?>
<sst xmlns="http://schemas.openxmlformats.org/spreadsheetml/2006/main" count="317" uniqueCount="155">
  <si>
    <t>Masarykova</t>
  </si>
  <si>
    <t>Soustředění 2021</t>
  </si>
  <si>
    <t>Brožíkova</t>
  </si>
  <si>
    <t>Březno</t>
  </si>
  <si>
    <t>Bečov</t>
  </si>
  <si>
    <t>Přátelství</t>
  </si>
  <si>
    <t>Název žadatele</t>
  </si>
  <si>
    <t>IČO</t>
  </si>
  <si>
    <t>Doba existence žadatele</t>
  </si>
  <si>
    <t>Okres</t>
  </si>
  <si>
    <t>Obec</t>
  </si>
  <si>
    <t>Ulice</t>
  </si>
  <si>
    <t>Číslo popisné</t>
  </si>
  <si>
    <t>Číslo org.</t>
  </si>
  <si>
    <t>Název projektu</t>
  </si>
  <si>
    <t>Celkové náklady projektu</t>
  </si>
  <si>
    <t>Vlastní zdroje</t>
  </si>
  <si>
    <t>Požadovaná dotace</t>
  </si>
  <si>
    <t>Podíl dotace na celkových nákladech (%)</t>
  </si>
  <si>
    <t>PROJEKT</t>
  </si>
  <si>
    <t>ŽADATEL</t>
  </si>
  <si>
    <t>č.p.</t>
  </si>
  <si>
    <t>DC</t>
  </si>
  <si>
    <t>CV</t>
  </si>
  <si>
    <t>LT</t>
  </si>
  <si>
    <t>LN</t>
  </si>
  <si>
    <t>TP</t>
  </si>
  <si>
    <t>MO</t>
  </si>
  <si>
    <t>ÚL</t>
  </si>
  <si>
    <t>DĚČÍN</t>
  </si>
  <si>
    <t>NÁVRH PODPORY (v Kč)</t>
  </si>
  <si>
    <t>DŮVOD NAVRŽENÍ NEPODPORY ČI NIŽŠÍ FINANČNÍ ČÁSTKY</t>
  </si>
  <si>
    <t>CHOMUTOV</t>
  </si>
  <si>
    <t>LITOMĚŘICE</t>
  </si>
  <si>
    <t>LOUNY</t>
  </si>
  <si>
    <t>MOST</t>
  </si>
  <si>
    <t>TEPLICE</t>
  </si>
  <si>
    <t>ÚSTÍ NAD LABEM</t>
  </si>
  <si>
    <t>Děčín</t>
  </si>
  <si>
    <t>Litoměřice</t>
  </si>
  <si>
    <t>Louny</t>
  </si>
  <si>
    <t>Most</t>
  </si>
  <si>
    <t>Ústí nad Labem</t>
  </si>
  <si>
    <t>Kostka Krásná Lípa, p.o.</t>
  </si>
  <si>
    <t>Krásná Lípa</t>
  </si>
  <si>
    <t>Voňavá setkání 2021</t>
  </si>
  <si>
    <t>Základní škola Varnsdorf, náměstí E. Beneše 469, okres Děčín, příspěvková organizace</t>
  </si>
  <si>
    <t>Varnsdorf</t>
  </si>
  <si>
    <t>nám. E. Beneše</t>
  </si>
  <si>
    <t>Hejbněme kostrou</t>
  </si>
  <si>
    <t>Spektrum, z.s.</t>
  </si>
  <si>
    <t>Sládkova</t>
  </si>
  <si>
    <t>Hurá do přírody.</t>
  </si>
  <si>
    <t>Březno (nejen) pro děti z.s.</t>
  </si>
  <si>
    <t>06171931</t>
  </si>
  <si>
    <t>Velemín</t>
  </si>
  <si>
    <t>Letní dětský tábor 2021-Harrry Potter</t>
  </si>
  <si>
    <t>Letní dětské příměstské tábory ve Březně 2021</t>
  </si>
  <si>
    <t>Institut technického vzdělávání, z.u.</t>
  </si>
  <si>
    <t>07562837</t>
  </si>
  <si>
    <t>Sovova</t>
  </si>
  <si>
    <t>ITV dětem 2021</t>
  </si>
  <si>
    <t>Charita Lovosice</t>
  </si>
  <si>
    <t>Lovosice</t>
  </si>
  <si>
    <t>K. Maličkého</t>
  </si>
  <si>
    <t>Aktivně proti nudě</t>
  </si>
  <si>
    <t>Základní umělecká škola Louny, Poděbradova 610, příspěvková organizace</t>
  </si>
  <si>
    <t>Poděbradova</t>
  </si>
  <si>
    <t>Okrašlovací spolek Slavětín</t>
  </si>
  <si>
    <t>08610185</t>
  </si>
  <si>
    <t>Slavětín</t>
  </si>
  <si>
    <t>Pod Lesem</t>
  </si>
  <si>
    <t>Rozvoj dovedností dětí ze Slavětína - RUCE V HLÍNĚ</t>
  </si>
  <si>
    <t>Základní škola a mateřská škola Bečov, okres Most, p.o.</t>
  </si>
  <si>
    <t>Cestování v čase</t>
  </si>
  <si>
    <t>Centrum pro ekologickou výchovu Klíny z.s.</t>
  </si>
  <si>
    <t>Klíny</t>
  </si>
  <si>
    <t>Automodelářský klub pro děti v horské obci Klíny</t>
  </si>
  <si>
    <t>SPMP ČR Pobočný spolek Most</t>
  </si>
  <si>
    <t>Litvínov - Janov</t>
  </si>
  <si>
    <t>Klubová odpoledne Oáza 2021</t>
  </si>
  <si>
    <t>Příměstské tábory Oáza 2021</t>
  </si>
  <si>
    <t>WAL z.s.</t>
  </si>
  <si>
    <t>Novosedlice</t>
  </si>
  <si>
    <t>Luční</t>
  </si>
  <si>
    <t>Děti a volný čas 2021</t>
  </si>
  <si>
    <t>Základní škola, Bílina, Lidická 31/18, okres Teplice, příspěvková organizace</t>
  </si>
  <si>
    <t>Bílina</t>
  </si>
  <si>
    <t>Lidická</t>
  </si>
  <si>
    <t>Ve škole po škole</t>
  </si>
  <si>
    <t>Petra Navrátilová</t>
  </si>
  <si>
    <t>03065651</t>
  </si>
  <si>
    <t>Proboštov</t>
  </si>
  <si>
    <t>Krátká</t>
  </si>
  <si>
    <t>Příměstské tábory s Kaštánkem</t>
  </si>
  <si>
    <t>SIA CARE, z.s.</t>
  </si>
  <si>
    <t>04174020</t>
  </si>
  <si>
    <t>Rabasova</t>
  </si>
  <si>
    <t>LÉTO V SIA CENTRU</t>
  </si>
  <si>
    <t>Asociace středoškolských klubů České republiky z.s.</t>
  </si>
  <si>
    <t>00531413</t>
  </si>
  <si>
    <t>Brno</t>
  </si>
  <si>
    <t>Středoškolské kluby v Ústeckém kraji 2021</t>
  </si>
  <si>
    <t>Spolek Moje Ročovsko, z.s.</t>
  </si>
  <si>
    <t>04811496</t>
  </si>
  <si>
    <t>Ročov</t>
  </si>
  <si>
    <t>Bojujeme proti nudě</t>
  </si>
  <si>
    <t>Společnost pro podporu lidí s mentálním postižením ČR, pobočný spolek Louny</t>
  </si>
  <si>
    <t>B. Rejla</t>
  </si>
  <si>
    <t>Umění lidí s postižením</t>
  </si>
  <si>
    <t>Sportovní stáj Svobodová, z.s.</t>
  </si>
  <si>
    <t>Bystřany</t>
  </si>
  <si>
    <t>Úpořiny</t>
  </si>
  <si>
    <t>Příměstský tábor</t>
  </si>
  <si>
    <t>Středisko ekologické výchovy SEVER Litoměřice, o.p.s.</t>
  </si>
  <si>
    <t>Příměstské tábory ekocentra SEVER Litoměřice</t>
  </si>
  <si>
    <t>Sůváci z.s.</t>
  </si>
  <si>
    <t>01280368</t>
  </si>
  <si>
    <t>Mírové náměstí</t>
  </si>
  <si>
    <t>Rozvoj kompetencí Zastupitelstva mládeže Litoměřice</t>
  </si>
  <si>
    <t>Sůvácký letní dětský tábor 2021</t>
  </si>
  <si>
    <t>MY Litvínov, z.s.</t>
  </si>
  <si>
    <t>03004597</t>
  </si>
  <si>
    <t>Litvínov</t>
  </si>
  <si>
    <t>Mostecká</t>
  </si>
  <si>
    <t>Aktivity na Libuši 2021</t>
  </si>
  <si>
    <t>EduMeda z.s.</t>
  </si>
  <si>
    <t>08393460</t>
  </si>
  <si>
    <t>Josefa Ressla</t>
  </si>
  <si>
    <t>Volnočasové aktivity v Sovičce</t>
  </si>
  <si>
    <t>Sportovně-turistický kroužek</t>
  </si>
  <si>
    <t>RADKA z.s.</t>
  </si>
  <si>
    <t>26637260</t>
  </si>
  <si>
    <t>Kadaň</t>
  </si>
  <si>
    <t>Chomutovská</t>
  </si>
  <si>
    <t>Aktivní rok 2021</t>
  </si>
  <si>
    <t>Charita dětem</t>
  </si>
  <si>
    <t>Diecézní charita Litoměřice</t>
  </si>
  <si>
    <t>Kosmonautů</t>
  </si>
  <si>
    <t>Mateřská škola Budyně nad Ohří, okres Litoměřice</t>
  </si>
  <si>
    <t>Budyně nad Ohří</t>
  </si>
  <si>
    <t>Ladova</t>
  </si>
  <si>
    <t>Materiální vybavení kropužku mažoretky a roztleskávačky při SVČ Budyně nad Ohří</t>
  </si>
  <si>
    <t>Ryzáček dětem, z.s.</t>
  </si>
  <si>
    <t>založeno 13.07.2021</t>
  </si>
  <si>
    <t>Straškov - Vodochody</t>
  </si>
  <si>
    <t>Straškov</t>
  </si>
  <si>
    <t>Příměstské tábory s poníky</t>
  </si>
  <si>
    <t>Cyril Mooney Education, z.s.</t>
  </si>
  <si>
    <t>03923274</t>
  </si>
  <si>
    <t>Vinařice</t>
  </si>
  <si>
    <t>Družstevní</t>
  </si>
  <si>
    <t>Letní kempy NAPROTI</t>
  </si>
  <si>
    <t>Seznam žádostí doporučených k podpoře dotací</t>
  </si>
  <si>
    <t>schváleno v Radě Ústeckého kraje usnesením č. 042/26R/2021 ze dne 15. 9.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</si>
</sst>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wrapText="1"/>
      <protection/>
    </xf>
    <xf numFmtId="0" fontId="2" fillId="0" borderId="2" xfId="0" applyFont="1" applyFill="1" applyBorder="1" applyAlignment="1" applyProtection="1">
      <alignment horizontal="left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8" fillId="3" borderId="3" xfId="0" applyFont="1" applyFill="1" applyBorder="1" applyAlignment="1" applyProtection="1">
      <alignment horizontal="center" vertical="center" wrapTex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6" fillId="0" borderId="0" xfId="0" applyFont="1"/>
    <xf numFmtId="0" fontId="0" fillId="0" borderId="6" xfId="0" applyBorder="1"/>
    <xf numFmtId="0" fontId="6" fillId="0" borderId="0" xfId="0" applyFont="1" applyAlignment="1">
      <alignment horizontal="center"/>
    </xf>
    <xf numFmtId="0" fontId="2" fillId="0" borderId="7" xfId="0" applyFont="1" applyFill="1" applyBorder="1" applyAlignment="1" applyProtection="1">
      <alignment horizontal="left" wrapText="1"/>
      <protection/>
    </xf>
    <xf numFmtId="0" fontId="9" fillId="4" borderId="0" xfId="0" applyFont="1" applyFill="1"/>
    <xf numFmtId="0" fontId="0" fillId="0" borderId="8" xfId="0" applyBorder="1"/>
    <xf numFmtId="0" fontId="2" fillId="0" borderId="9" xfId="0" applyFont="1" applyFill="1" applyBorder="1" applyAlignment="1" applyProtection="1">
      <alignment horizontal="left" wrapText="1"/>
      <protection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2" fillId="0" borderId="3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9" fillId="5" borderId="0" xfId="0" applyFont="1" applyFill="1"/>
    <xf numFmtId="0" fontId="9" fillId="6" borderId="0" xfId="0" applyFont="1" applyFill="1"/>
    <xf numFmtId="0" fontId="9" fillId="7" borderId="0" xfId="0" applyFont="1" applyFill="1"/>
    <xf numFmtId="0" fontId="9" fillId="8" borderId="0" xfId="0" applyFont="1" applyFill="1"/>
    <xf numFmtId="0" fontId="9" fillId="9" borderId="0" xfId="0" applyFont="1" applyFill="1"/>
    <xf numFmtId="0" fontId="9" fillId="10" borderId="0" xfId="0" applyFont="1" applyFill="1" applyAlignment="1">
      <alignment horizontal="left" wrapText="1"/>
    </xf>
    <xf numFmtId="0" fontId="2" fillId="0" borderId="2" xfId="0" applyFont="1" applyFill="1" applyBorder="1" applyAlignment="1" applyProtection="1">
      <alignment horizontal="left" wrapText="1"/>
      <protection/>
    </xf>
    <xf numFmtId="0" fontId="0" fillId="0" borderId="8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/>
    </xf>
    <xf numFmtId="0" fontId="2" fillId="0" borderId="9" xfId="0" applyFont="1" applyFill="1" applyBorder="1" applyAlignment="1" applyProtection="1">
      <alignment horizontal="left" wrapText="1"/>
      <protection/>
    </xf>
    <xf numFmtId="49" fontId="2" fillId="0" borderId="9" xfId="0" applyNumberFormat="1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7" xfId="0" applyFont="1" applyFill="1" applyBorder="1" applyAlignment="1" applyProtection="1">
      <alignment horizontal="left" wrapText="1"/>
      <protection/>
    </xf>
    <xf numFmtId="0" fontId="3" fillId="11" borderId="8" xfId="0" applyFont="1" applyFill="1" applyBorder="1" applyAlignment="1">
      <alignment horizontal="center" wrapText="1"/>
    </xf>
    <xf numFmtId="3" fontId="2" fillId="0" borderId="2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3" xfId="0" applyNumberFormat="1" applyFont="1" applyFill="1" applyBorder="1" applyAlignment="1" applyProtection="1">
      <alignment horizontal="right" vertical="center" wrapText="1" indent="1"/>
      <protection/>
    </xf>
    <xf numFmtId="3" fontId="2" fillId="0" borderId="9" xfId="0" applyNumberFormat="1" applyFont="1" applyFill="1" applyBorder="1" applyAlignment="1" applyProtection="1">
      <alignment horizontal="right" vertical="center" wrapText="1" indent="1"/>
      <protection/>
    </xf>
    <xf numFmtId="0" fontId="2" fillId="0" borderId="1" xfId="0" applyFont="1" applyFill="1" applyBorder="1" applyAlignment="1" applyProtection="1">
      <alignment horizontal="right" vertical="center" wrapText="1" indent="1"/>
      <protection/>
    </xf>
    <xf numFmtId="0" fontId="2" fillId="0" borderId="3" xfId="0" applyFont="1" applyFill="1" applyBorder="1" applyAlignment="1" applyProtection="1">
      <alignment horizontal="right" vertical="center" wrapText="1" indent="1"/>
      <protection/>
    </xf>
    <xf numFmtId="0" fontId="2" fillId="0" borderId="2" xfId="0" applyFont="1" applyFill="1" applyBorder="1" applyAlignment="1" applyProtection="1">
      <alignment horizontal="centerContinuous" vertical="center" wrapText="1"/>
      <protection/>
    </xf>
    <xf numFmtId="0" fontId="2" fillId="0" borderId="1" xfId="0" applyFont="1" applyFill="1" applyBorder="1" applyAlignment="1" applyProtection="1">
      <alignment horizontal="centerContinuous" vertical="center" wrapText="1"/>
      <protection/>
    </xf>
    <xf numFmtId="0" fontId="2" fillId="0" borderId="3" xfId="0" applyFont="1" applyFill="1" applyBorder="1" applyAlignment="1" applyProtection="1">
      <alignment horizontal="centerContinuous" vertical="center" wrapText="1"/>
      <protection/>
    </xf>
    <xf numFmtId="0" fontId="2" fillId="0" borderId="9" xfId="0" applyFont="1" applyFill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 wrapText="1"/>
      <protection/>
    </xf>
    <xf numFmtId="0" fontId="2" fillId="0" borderId="7" xfId="0" applyFont="1" applyFill="1" applyBorder="1" applyAlignment="1" applyProtection="1">
      <alignment horizontal="centerContinuous" vertical="center" wrapText="1"/>
      <protection/>
    </xf>
    <xf numFmtId="14" fontId="2" fillId="0" borderId="1" xfId="0" applyNumberFormat="1" applyFont="1" applyFill="1" applyBorder="1" applyAlignment="1" applyProtection="1">
      <alignment horizontal="centerContinuous" vertical="center" wrapText="1"/>
      <protection/>
    </xf>
    <xf numFmtId="2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2" fontId="2" fillId="0" borderId="9" xfId="0" applyNumberFormat="1" applyFont="1" applyFill="1" applyBorder="1" applyAlignment="1" applyProtection="1">
      <alignment horizontal="right" vertical="center" wrapText="1" indent="1"/>
      <protection/>
    </xf>
    <xf numFmtId="2" fontId="2" fillId="0" borderId="10" xfId="0" applyNumberFormat="1" applyFont="1" applyFill="1" applyBorder="1" applyAlignment="1" applyProtection="1">
      <alignment horizontal="right" vertical="center" wrapText="1" indent="1"/>
      <protection/>
    </xf>
    <xf numFmtId="3" fontId="2" fillId="12" borderId="2" xfId="0" applyNumberFormat="1" applyFont="1" applyFill="1" applyBorder="1" applyAlignment="1" applyProtection="1">
      <alignment horizontal="right" vertical="center" wrapText="1" indent="1"/>
      <protection/>
    </xf>
    <xf numFmtId="3" fontId="0" fillId="12" borderId="3" xfId="0" applyNumberFormat="1" applyFill="1" applyBorder="1" applyAlignment="1">
      <alignment horizontal="right" vertical="center" wrapText="1" indent="1"/>
    </xf>
    <xf numFmtId="3" fontId="2" fillId="13" borderId="1" xfId="0" applyNumberFormat="1" applyFont="1" applyFill="1" applyBorder="1" applyAlignment="1" applyProtection="1">
      <alignment horizontal="right" vertical="center" wrapText="1" indent="1"/>
      <protection/>
    </xf>
    <xf numFmtId="3" fontId="0" fillId="12" borderId="3" xfId="0" applyNumberFormat="1" applyFill="1" applyBorder="1" applyAlignment="1">
      <alignment horizontal="right" vertical="center" indent="1"/>
    </xf>
    <xf numFmtId="3" fontId="2" fillId="13" borderId="9" xfId="0" applyNumberFormat="1" applyFont="1" applyFill="1" applyBorder="1" applyAlignment="1" applyProtection="1">
      <alignment horizontal="right" vertical="center" wrapText="1" indent="1"/>
      <protection/>
    </xf>
    <xf numFmtId="0" fontId="0" fillId="12" borderId="11" xfId="0" applyFill="1" applyBorder="1" applyAlignment="1">
      <alignment horizontal="left" vertical="center" wrapText="1" indent="1"/>
    </xf>
    <xf numFmtId="0" fontId="0" fillId="12" borderId="12" xfId="0" applyFill="1" applyBorder="1" applyAlignment="1">
      <alignment horizontal="left" vertical="center" wrapText="1" indent="1"/>
    </xf>
    <xf numFmtId="0" fontId="0" fillId="12" borderId="5" xfId="0" applyFill="1" applyBorder="1" applyAlignment="1">
      <alignment horizontal="left" vertical="center" wrapText="1" indent="1"/>
    </xf>
    <xf numFmtId="0" fontId="0" fillId="0" borderId="0" xfId="0" applyNumberFormat="1" applyAlignment="1">
      <alignment horizontal="center"/>
    </xf>
    <xf numFmtId="0" fontId="4" fillId="2" borderId="3" xfId="0" applyNumberFormat="1" applyFont="1" applyFill="1" applyBorder="1" applyAlignment="1" applyProtection="1">
      <alignment horizontal="center" wrapText="1"/>
      <protection/>
    </xf>
    <xf numFmtId="0" fontId="0" fillId="0" borderId="9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0" xfId="0" applyNumberFormat="1" applyAlignment="1">
      <alignment horizontal="center" wrapText="1"/>
    </xf>
    <xf numFmtId="0" fontId="0" fillId="0" borderId="9" xfId="0" applyNumberFormat="1" applyBorder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0" fontId="0" fillId="0" borderId="3" xfId="0" applyNumberFormat="1" applyBorder="1" applyAlignment="1">
      <alignment horizontal="center" wrapText="1"/>
    </xf>
    <xf numFmtId="0" fontId="3" fillId="11" borderId="8" xfId="0" applyFont="1" applyFill="1" applyBorder="1" applyAlignment="1">
      <alignment horizontal="center" wrapText="1"/>
    </xf>
    <xf numFmtId="3" fontId="2" fillId="12" borderId="1" xfId="0" applyNumberFormat="1" applyFont="1" applyFill="1" applyBorder="1" applyAlignment="1" applyProtection="1">
      <alignment horizontal="right" vertical="center" wrapText="1" indent="1"/>
      <protection/>
    </xf>
    <xf numFmtId="3" fontId="2" fillId="12" borderId="9" xfId="0" applyNumberFormat="1" applyFont="1" applyFill="1" applyBorder="1" applyAlignment="1" applyProtection="1">
      <alignment horizontal="right" vertical="center" wrapText="1" indent="1"/>
      <protection/>
    </xf>
    <xf numFmtId="0" fontId="7" fillId="12" borderId="9" xfId="0" applyFont="1" applyFill="1" applyBorder="1" applyAlignment="1">
      <alignment horizontal="center" wrapText="1"/>
    </xf>
    <xf numFmtId="0" fontId="0" fillId="12" borderId="11" xfId="0" applyFill="1" applyBorder="1" applyAlignment="1">
      <alignment horizontal="center" wrapText="1"/>
    </xf>
    <xf numFmtId="0" fontId="3" fillId="11" borderId="9" xfId="0" applyFont="1" applyFill="1" applyBorder="1" applyAlignment="1">
      <alignment horizontal="center" wrapText="1"/>
    </xf>
    <xf numFmtId="0" fontId="3" fillId="11" borderId="11" xfId="0" applyFont="1" applyFill="1" applyBorder="1" applyAlignment="1">
      <alignment horizontal="center" wrapText="1"/>
    </xf>
    <xf numFmtId="0" fontId="3" fillId="11" borderId="13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3" fillId="11" borderId="8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7" fillId="12" borderId="14" xfId="0" applyFont="1" applyFill="1" applyBorder="1" applyAlignment="1">
      <alignment horizontal="center" wrapText="1"/>
    </xf>
    <xf numFmtId="0" fontId="0" fillId="12" borderId="15" xfId="0" applyFill="1" applyBorder="1" applyAlignment="1">
      <alignment horizontal="center" wrapText="1"/>
    </xf>
    <xf numFmtId="0" fontId="9" fillId="0" borderId="0" xfId="0" applyFont="1"/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1"/>
  <sheetViews>
    <sheetView tabSelected="1" workbookViewId="0" topLeftCell="A1">
      <selection activeCell="M3" sqref="M3"/>
    </sheetView>
  </sheetViews>
  <sheetFormatPr defaultColWidth="8.7109375" defaultRowHeight="15"/>
  <cols>
    <col min="1" max="1" width="3.8515625" style="1" bestFit="1" customWidth="1"/>
    <col min="2" max="2" width="3.421875" style="74" bestFit="1" customWidth="1"/>
    <col min="3" max="3" width="37.140625" style="1" customWidth="1"/>
    <col min="4" max="4" width="10.7109375" style="1" customWidth="1"/>
    <col min="5" max="5" width="7.7109375" style="1" customWidth="1"/>
    <col min="6" max="7" width="13.8515625" style="1" customWidth="1"/>
    <col min="8" max="8" width="6.140625" style="1" customWidth="1"/>
    <col min="9" max="9" width="6.7109375" style="1" customWidth="1"/>
    <col min="10" max="10" width="21.421875" style="1" customWidth="1"/>
    <col min="11" max="11" width="11.28125" style="1" customWidth="1"/>
    <col min="12" max="12" width="8.7109375" style="1" bestFit="1" customWidth="1"/>
    <col min="13" max="13" width="10.8515625" style="1" customWidth="1"/>
    <col min="14" max="14" width="9.28125" style="1" customWidth="1"/>
    <col min="15" max="15" width="10.28125" style="1" customWidth="1"/>
    <col min="16" max="16" width="33.8515625" style="1" customWidth="1"/>
    <col min="17" max="16384" width="8.7109375" style="1" customWidth="1"/>
  </cols>
  <sheetData>
    <row r="1" spans="1:16" ht="39" customHeight="1">
      <c r="A1" s="95" t="s">
        <v>153</v>
      </c>
      <c r="F1" s="96" t="s">
        <v>154</v>
      </c>
      <c r="G1" s="96"/>
      <c r="H1" s="96"/>
      <c r="I1" s="96"/>
      <c r="J1" s="96"/>
      <c r="K1" s="96"/>
      <c r="L1" s="96"/>
      <c r="M1" s="96"/>
      <c r="N1" s="96"/>
      <c r="O1" s="96"/>
      <c r="P1" s="96"/>
    </row>
    <row r="3" spans="1:3" ht="19.5" thickBot="1">
      <c r="A3" s="9"/>
      <c r="C3" s="32" t="s">
        <v>29</v>
      </c>
    </row>
    <row r="4" spans="1:16" ht="15" customHeight="1" thickTop="1">
      <c r="A4" s="85" t="s">
        <v>20</v>
      </c>
      <c r="B4" s="86"/>
      <c r="C4" s="86"/>
      <c r="D4" s="86"/>
      <c r="E4" s="86"/>
      <c r="F4" s="86"/>
      <c r="G4" s="86"/>
      <c r="H4" s="86"/>
      <c r="I4" s="87"/>
      <c r="J4" s="44" t="s">
        <v>19</v>
      </c>
      <c r="K4" s="83"/>
      <c r="L4" s="83"/>
      <c r="M4" s="83"/>
      <c r="N4" s="84"/>
      <c r="O4" s="81"/>
      <c r="P4" s="82"/>
    </row>
    <row r="5" spans="1:16" s="6" customFormat="1" ht="60.75" thickBot="1">
      <c r="A5" s="7" t="s">
        <v>9</v>
      </c>
      <c r="B5" s="70" t="s">
        <v>21</v>
      </c>
      <c r="C5" s="5" t="s">
        <v>6</v>
      </c>
      <c r="D5" s="5" t="s">
        <v>7</v>
      </c>
      <c r="E5" s="5" t="s">
        <v>8</v>
      </c>
      <c r="F5" s="5" t="s">
        <v>10</v>
      </c>
      <c r="G5" s="5" t="s">
        <v>11</v>
      </c>
      <c r="H5" s="5" t="s">
        <v>12</v>
      </c>
      <c r="I5" s="8" t="s">
        <v>13</v>
      </c>
      <c r="J5" s="7" t="s">
        <v>14</v>
      </c>
      <c r="K5" s="5" t="s">
        <v>15</v>
      </c>
      <c r="L5" s="5" t="s">
        <v>16</v>
      </c>
      <c r="M5" s="5" t="s">
        <v>17</v>
      </c>
      <c r="N5" s="8" t="s">
        <v>18</v>
      </c>
      <c r="O5" s="10" t="s">
        <v>30</v>
      </c>
      <c r="P5" s="11" t="s">
        <v>31</v>
      </c>
    </row>
    <row r="6" spans="1:73" s="2" customFormat="1" ht="15.75" thickTop="1">
      <c r="A6" s="34" t="s">
        <v>22</v>
      </c>
      <c r="B6" s="75">
        <v>1</v>
      </c>
      <c r="C6" s="33" t="s">
        <v>43</v>
      </c>
      <c r="D6" s="4">
        <v>75139090</v>
      </c>
      <c r="E6" s="51">
        <v>13</v>
      </c>
      <c r="F6" s="33" t="s">
        <v>44</v>
      </c>
      <c r="G6" s="33" t="s">
        <v>0</v>
      </c>
      <c r="H6" s="4">
        <v>1094</v>
      </c>
      <c r="I6" s="4">
        <v>4</v>
      </c>
      <c r="J6" s="33" t="s">
        <v>45</v>
      </c>
      <c r="K6" s="45">
        <f>SUM(L6:M6)</f>
        <v>64000</v>
      </c>
      <c r="L6" s="45">
        <v>19200</v>
      </c>
      <c r="M6" s="45">
        <v>44800</v>
      </c>
      <c r="N6" s="58">
        <f>M6/K6*100</f>
        <v>70</v>
      </c>
      <c r="O6" s="61">
        <v>44000</v>
      </c>
      <c r="P6" s="66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</row>
    <row r="7" spans="1:16" ht="45">
      <c r="A7" s="20" t="s">
        <v>22</v>
      </c>
      <c r="B7" s="76">
        <v>2</v>
      </c>
      <c r="C7" s="36" t="s">
        <v>46</v>
      </c>
      <c r="D7" s="3">
        <v>70698171</v>
      </c>
      <c r="E7" s="52">
        <v>18</v>
      </c>
      <c r="F7" s="36" t="s">
        <v>47</v>
      </c>
      <c r="G7" s="36" t="s">
        <v>48</v>
      </c>
      <c r="H7" s="3">
        <v>469</v>
      </c>
      <c r="I7" s="3"/>
      <c r="J7" s="36" t="s">
        <v>49</v>
      </c>
      <c r="K7" s="45">
        <f>SUM(L7:M7)</f>
        <v>60000</v>
      </c>
      <c r="L7" s="46">
        <v>20000</v>
      </c>
      <c r="M7" s="46">
        <v>40000</v>
      </c>
      <c r="N7" s="58">
        <f>M7/K7*100</f>
        <v>66.66666666666666</v>
      </c>
      <c r="O7" s="79">
        <v>40000</v>
      </c>
      <c r="P7" s="67"/>
    </row>
    <row r="8" spans="1:16" ht="15">
      <c r="A8" s="20" t="s">
        <v>22</v>
      </c>
      <c r="B8" s="76">
        <v>3</v>
      </c>
      <c r="C8" s="36" t="s">
        <v>50</v>
      </c>
      <c r="D8" s="3">
        <v>26519089</v>
      </c>
      <c r="E8" s="52">
        <v>66</v>
      </c>
      <c r="F8" s="36" t="s">
        <v>38</v>
      </c>
      <c r="G8" s="36" t="s">
        <v>51</v>
      </c>
      <c r="H8" s="3">
        <v>521</v>
      </c>
      <c r="I8" s="3">
        <v>37</v>
      </c>
      <c r="J8" s="36" t="s">
        <v>52</v>
      </c>
      <c r="K8" s="45">
        <f>SUM(L8:M8)</f>
        <v>155000</v>
      </c>
      <c r="L8" s="46">
        <v>105000</v>
      </c>
      <c r="M8" s="46">
        <v>50000</v>
      </c>
      <c r="N8" s="58">
        <f>M8/K8*100</f>
        <v>32.25806451612903</v>
      </c>
      <c r="O8" s="79">
        <v>50000</v>
      </c>
      <c r="P8" s="67"/>
    </row>
    <row r="9" spans="1:16" ht="15.75" thickBot="1">
      <c r="A9" s="35" t="s">
        <v>22</v>
      </c>
      <c r="B9" s="77"/>
      <c r="C9" s="22"/>
      <c r="D9" s="22"/>
      <c r="E9" s="53"/>
      <c r="F9" s="22"/>
      <c r="G9" s="22"/>
      <c r="H9" s="22"/>
      <c r="I9" s="22"/>
      <c r="J9" s="22"/>
      <c r="K9" s="47">
        <f>SUM(K6:K8)</f>
        <v>279000</v>
      </c>
      <c r="L9" s="47"/>
      <c r="M9" s="47">
        <f>SUM(M6:M8)</f>
        <v>134800</v>
      </c>
      <c r="N9" s="50"/>
      <c r="O9" s="62">
        <f>SUM(O6:O8)</f>
        <v>134000</v>
      </c>
      <c r="P9" s="68"/>
    </row>
    <row r="10" spans="1:16" ht="20.25" thickBot="1" thickTop="1">
      <c r="A10" s="13"/>
      <c r="B10" s="69"/>
      <c r="C10" s="17" t="s">
        <v>32</v>
      </c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5.75" thickTop="1">
      <c r="A11" s="88" t="s">
        <v>20</v>
      </c>
      <c r="B11" s="89"/>
      <c r="C11" s="89"/>
      <c r="D11" s="89"/>
      <c r="E11" s="89"/>
      <c r="F11" s="89"/>
      <c r="G11" s="89"/>
      <c r="H11" s="89"/>
      <c r="I11" s="90"/>
      <c r="J11" s="78" t="s">
        <v>19</v>
      </c>
      <c r="K11" s="83"/>
      <c r="L11" s="83"/>
      <c r="M11" s="83"/>
      <c r="N11" s="84"/>
      <c r="O11" s="81"/>
      <c r="P11" s="82"/>
    </row>
    <row r="12" spans="1:16" ht="60.75" thickBot="1">
      <c r="A12" s="7" t="s">
        <v>9</v>
      </c>
      <c r="B12" s="70" t="s">
        <v>21</v>
      </c>
      <c r="C12" s="5" t="s">
        <v>6</v>
      </c>
      <c r="D12" s="5" t="s">
        <v>7</v>
      </c>
      <c r="E12" s="5" t="s">
        <v>8</v>
      </c>
      <c r="F12" s="5" t="s">
        <v>10</v>
      </c>
      <c r="G12" s="5" t="s">
        <v>11</v>
      </c>
      <c r="H12" s="5" t="s">
        <v>12</v>
      </c>
      <c r="I12" s="8" t="s">
        <v>13</v>
      </c>
      <c r="J12" s="7" t="s">
        <v>14</v>
      </c>
      <c r="K12" s="5" t="s">
        <v>15</v>
      </c>
      <c r="L12" s="5" t="s">
        <v>16</v>
      </c>
      <c r="M12" s="5" t="s">
        <v>17</v>
      </c>
      <c r="N12" s="8" t="s">
        <v>18</v>
      </c>
      <c r="O12" s="10" t="s">
        <v>30</v>
      </c>
      <c r="P12" s="11" t="s">
        <v>31</v>
      </c>
    </row>
    <row r="13" spans="1:16" ht="15.75" thickTop="1">
      <c r="A13" s="18" t="s">
        <v>23</v>
      </c>
      <c r="B13" s="71">
        <v>1</v>
      </c>
      <c r="C13" s="40" t="s">
        <v>131</v>
      </c>
      <c r="D13" s="41" t="s">
        <v>132</v>
      </c>
      <c r="E13" s="55">
        <v>18</v>
      </c>
      <c r="F13" s="40" t="s">
        <v>133</v>
      </c>
      <c r="G13" s="40" t="s">
        <v>134</v>
      </c>
      <c r="H13" s="42">
        <v>1619</v>
      </c>
      <c r="I13" s="19"/>
      <c r="J13" s="37" t="s">
        <v>135</v>
      </c>
      <c r="K13" s="48">
        <v>200000</v>
      </c>
      <c r="L13" s="48">
        <v>150000</v>
      </c>
      <c r="M13" s="48">
        <v>50000</v>
      </c>
      <c r="N13" s="60">
        <f>M13/K13*100</f>
        <v>25</v>
      </c>
      <c r="O13" s="65">
        <v>50000</v>
      </c>
      <c r="P13" s="66"/>
    </row>
    <row r="14" spans="1:16" ht="15.75" thickBot="1">
      <c r="A14" s="21" t="s">
        <v>23</v>
      </c>
      <c r="B14" s="73"/>
      <c r="C14" s="22"/>
      <c r="D14" s="22"/>
      <c r="E14" s="53"/>
      <c r="F14" s="22"/>
      <c r="G14" s="22"/>
      <c r="H14" s="22"/>
      <c r="I14" s="22"/>
      <c r="J14" s="22"/>
      <c r="K14" s="47">
        <f>SUM(K13:K13)</f>
        <v>200000</v>
      </c>
      <c r="L14" s="47"/>
      <c r="M14" s="47">
        <f>SUM(M13:M13)</f>
        <v>50000</v>
      </c>
      <c r="N14" s="50"/>
      <c r="O14" s="64">
        <f>SUM(O13:O13)</f>
        <v>50000</v>
      </c>
      <c r="P14" s="68"/>
    </row>
    <row r="15" spans="1:16" ht="20.25" thickBot="1" thickTop="1">
      <c r="A15" s="12"/>
      <c r="B15" s="69"/>
      <c r="C15" s="31" t="s">
        <v>33</v>
      </c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5.75" thickTop="1">
      <c r="A16" s="88" t="s">
        <v>20</v>
      </c>
      <c r="B16" s="91"/>
      <c r="C16" s="91"/>
      <c r="D16" s="91"/>
      <c r="E16" s="91"/>
      <c r="F16" s="91"/>
      <c r="G16" s="91"/>
      <c r="H16" s="91"/>
      <c r="I16" s="92"/>
      <c r="J16" s="78" t="s">
        <v>19</v>
      </c>
      <c r="K16" s="83"/>
      <c r="L16" s="83"/>
      <c r="M16" s="83"/>
      <c r="N16" s="84"/>
      <c r="O16" s="81"/>
      <c r="P16" s="82"/>
    </row>
    <row r="17" spans="1:16" ht="60.75" thickBot="1">
      <c r="A17" s="7" t="s">
        <v>9</v>
      </c>
      <c r="B17" s="70" t="s">
        <v>21</v>
      </c>
      <c r="C17" s="5" t="s">
        <v>6</v>
      </c>
      <c r="D17" s="5" t="s">
        <v>7</v>
      </c>
      <c r="E17" s="5" t="s">
        <v>8</v>
      </c>
      <c r="F17" s="5" t="s">
        <v>10</v>
      </c>
      <c r="G17" s="5" t="s">
        <v>11</v>
      </c>
      <c r="H17" s="5" t="s">
        <v>12</v>
      </c>
      <c r="I17" s="8" t="s">
        <v>13</v>
      </c>
      <c r="J17" s="7" t="s">
        <v>14</v>
      </c>
      <c r="K17" s="5" t="s">
        <v>15</v>
      </c>
      <c r="L17" s="5" t="s">
        <v>16</v>
      </c>
      <c r="M17" s="5" t="s">
        <v>17</v>
      </c>
      <c r="N17" s="8" t="s">
        <v>18</v>
      </c>
      <c r="O17" s="10" t="s">
        <v>30</v>
      </c>
      <c r="P17" s="11" t="s">
        <v>31</v>
      </c>
    </row>
    <row r="18" spans="1:16" ht="30.75" thickTop="1">
      <c r="A18" s="18" t="s">
        <v>24</v>
      </c>
      <c r="B18" s="71">
        <v>1</v>
      </c>
      <c r="C18" s="40" t="s">
        <v>53</v>
      </c>
      <c r="D18" s="41" t="s">
        <v>54</v>
      </c>
      <c r="E18" s="55">
        <v>5</v>
      </c>
      <c r="F18" s="40" t="s">
        <v>55</v>
      </c>
      <c r="G18" s="40" t="s">
        <v>3</v>
      </c>
      <c r="H18" s="42">
        <v>46</v>
      </c>
      <c r="I18" s="19"/>
      <c r="J18" s="37" t="s">
        <v>56</v>
      </c>
      <c r="K18" s="48">
        <v>81000</v>
      </c>
      <c r="L18" s="48">
        <v>31000</v>
      </c>
      <c r="M18" s="48">
        <v>50000</v>
      </c>
      <c r="N18" s="60">
        <f aca="true" t="shared" si="0" ref="N18:N27">M18/K18*100</f>
        <v>61.72839506172839</v>
      </c>
      <c r="O18" s="80">
        <v>50000</v>
      </c>
      <c r="P18" s="66"/>
    </row>
    <row r="19" spans="1:16" ht="45">
      <c r="A19" s="14" t="s">
        <v>24</v>
      </c>
      <c r="B19" s="72">
        <v>2</v>
      </c>
      <c r="C19" s="36" t="s">
        <v>53</v>
      </c>
      <c r="D19" s="39" t="s">
        <v>54</v>
      </c>
      <c r="E19" s="52">
        <v>5</v>
      </c>
      <c r="F19" s="36" t="s">
        <v>55</v>
      </c>
      <c r="G19" s="36" t="s">
        <v>3</v>
      </c>
      <c r="H19" s="3">
        <v>46</v>
      </c>
      <c r="I19" s="3"/>
      <c r="J19" s="36" t="s">
        <v>57</v>
      </c>
      <c r="K19" s="46">
        <v>74000</v>
      </c>
      <c r="L19" s="46">
        <v>24000</v>
      </c>
      <c r="M19" s="46">
        <v>50000</v>
      </c>
      <c r="N19" s="58">
        <f t="shared" si="0"/>
        <v>67.56756756756756</v>
      </c>
      <c r="O19" s="79">
        <v>50000</v>
      </c>
      <c r="P19" s="67"/>
    </row>
    <row r="20" spans="1:16" ht="15">
      <c r="A20" s="14" t="s">
        <v>24</v>
      </c>
      <c r="B20" s="72">
        <v>3</v>
      </c>
      <c r="C20" s="36" t="s">
        <v>58</v>
      </c>
      <c r="D20" s="39" t="s">
        <v>59</v>
      </c>
      <c r="E20" s="52">
        <v>3</v>
      </c>
      <c r="F20" s="36" t="s">
        <v>39</v>
      </c>
      <c r="G20" s="36" t="s">
        <v>60</v>
      </c>
      <c r="H20" s="3">
        <v>480</v>
      </c>
      <c r="I20" s="3">
        <v>2</v>
      </c>
      <c r="J20" s="36" t="s">
        <v>61</v>
      </c>
      <c r="K20" s="46">
        <v>84286</v>
      </c>
      <c r="L20" s="46">
        <v>34286</v>
      </c>
      <c r="M20" s="46">
        <v>50000</v>
      </c>
      <c r="N20" s="58">
        <f t="shared" si="0"/>
        <v>59.32183280734642</v>
      </c>
      <c r="O20" s="79">
        <v>50000</v>
      </c>
      <c r="P20" s="67"/>
    </row>
    <row r="21" spans="1:16" ht="15">
      <c r="A21" s="14" t="s">
        <v>24</v>
      </c>
      <c r="B21" s="72">
        <v>4</v>
      </c>
      <c r="C21" s="36" t="s">
        <v>62</v>
      </c>
      <c r="D21" s="3">
        <v>46770321</v>
      </c>
      <c r="E21" s="52">
        <v>25</v>
      </c>
      <c r="F21" s="36" t="s">
        <v>63</v>
      </c>
      <c r="G21" s="36" t="s">
        <v>64</v>
      </c>
      <c r="H21" s="3">
        <v>418</v>
      </c>
      <c r="I21" s="3">
        <v>2</v>
      </c>
      <c r="J21" s="36" t="s">
        <v>65</v>
      </c>
      <c r="K21" s="46">
        <v>42900</v>
      </c>
      <c r="L21" s="46">
        <v>12900</v>
      </c>
      <c r="M21" s="46">
        <v>30000</v>
      </c>
      <c r="N21" s="58">
        <f t="shared" si="0"/>
        <v>69.93006993006993</v>
      </c>
      <c r="O21" s="79">
        <v>30000</v>
      </c>
      <c r="P21" s="67"/>
    </row>
    <row r="22" spans="1:16" ht="45">
      <c r="A22" s="14" t="s">
        <v>24</v>
      </c>
      <c r="B22" s="72">
        <v>6</v>
      </c>
      <c r="C22" s="43" t="s">
        <v>114</v>
      </c>
      <c r="D22" s="16">
        <v>28745418</v>
      </c>
      <c r="E22" s="56">
        <v>10</v>
      </c>
      <c r="F22" s="43" t="s">
        <v>39</v>
      </c>
      <c r="G22" s="43" t="s">
        <v>0</v>
      </c>
      <c r="H22" s="16">
        <v>701</v>
      </c>
      <c r="I22" s="16">
        <v>35</v>
      </c>
      <c r="J22" s="43" t="s">
        <v>115</v>
      </c>
      <c r="K22" s="46">
        <v>167740</v>
      </c>
      <c r="L22" s="46">
        <v>117740</v>
      </c>
      <c r="M22" s="46">
        <v>50000</v>
      </c>
      <c r="N22" s="58">
        <f t="shared" si="0"/>
        <v>29.80803624657208</v>
      </c>
      <c r="O22" s="79">
        <v>50000</v>
      </c>
      <c r="P22" s="67"/>
    </row>
    <row r="23" spans="1:16" ht="45">
      <c r="A23" s="14" t="s">
        <v>24</v>
      </c>
      <c r="B23" s="72">
        <v>7</v>
      </c>
      <c r="C23" s="36" t="s">
        <v>114</v>
      </c>
      <c r="D23" s="3">
        <v>28745418</v>
      </c>
      <c r="E23" s="52">
        <v>10</v>
      </c>
      <c r="F23" s="36" t="s">
        <v>39</v>
      </c>
      <c r="G23" s="36" t="s">
        <v>0</v>
      </c>
      <c r="H23" s="3">
        <v>701</v>
      </c>
      <c r="I23" s="3">
        <v>35</v>
      </c>
      <c r="J23" s="36" t="s">
        <v>119</v>
      </c>
      <c r="K23" s="46">
        <v>105000</v>
      </c>
      <c r="L23" s="46">
        <v>55000</v>
      </c>
      <c r="M23" s="46">
        <v>50000</v>
      </c>
      <c r="N23" s="58">
        <f t="shared" si="0"/>
        <v>47.61904761904761</v>
      </c>
      <c r="O23" s="79">
        <v>50000</v>
      </c>
      <c r="P23" s="67"/>
    </row>
    <row r="24" spans="1:16" ht="30">
      <c r="A24" s="14" t="s">
        <v>24</v>
      </c>
      <c r="B24" s="72">
        <v>8</v>
      </c>
      <c r="C24" s="36" t="s">
        <v>116</v>
      </c>
      <c r="D24" s="39" t="s">
        <v>117</v>
      </c>
      <c r="E24" s="52">
        <v>9</v>
      </c>
      <c r="F24" s="36" t="s">
        <v>39</v>
      </c>
      <c r="G24" s="36" t="s">
        <v>118</v>
      </c>
      <c r="H24" s="3">
        <v>15</v>
      </c>
      <c r="I24" s="3">
        <v>7</v>
      </c>
      <c r="J24" s="36" t="s">
        <v>120</v>
      </c>
      <c r="K24" s="46">
        <v>632000</v>
      </c>
      <c r="L24" s="46">
        <v>592000</v>
      </c>
      <c r="M24" s="46">
        <v>40000</v>
      </c>
      <c r="N24" s="58">
        <f t="shared" si="0"/>
        <v>6.329113924050633</v>
      </c>
      <c r="O24" s="79">
        <v>40000</v>
      </c>
      <c r="P24" s="67"/>
    </row>
    <row r="25" spans="1:16" ht="15">
      <c r="A25" s="14" t="s">
        <v>24</v>
      </c>
      <c r="B25" s="72">
        <v>9</v>
      </c>
      <c r="C25" s="36" t="s">
        <v>137</v>
      </c>
      <c r="D25" s="3">
        <v>40229939</v>
      </c>
      <c r="E25" s="52">
        <v>30</v>
      </c>
      <c r="F25" s="36" t="s">
        <v>39</v>
      </c>
      <c r="G25" s="36" t="s">
        <v>138</v>
      </c>
      <c r="H25" s="3">
        <v>2022</v>
      </c>
      <c r="I25" s="3"/>
      <c r="J25" s="36" t="s">
        <v>136</v>
      </c>
      <c r="K25" s="46">
        <v>43000</v>
      </c>
      <c r="L25" s="46">
        <v>13000</v>
      </c>
      <c r="M25" s="46">
        <v>30000</v>
      </c>
      <c r="N25" s="58">
        <f t="shared" si="0"/>
        <v>69.76744186046511</v>
      </c>
      <c r="O25" s="79">
        <v>30000</v>
      </c>
      <c r="P25" s="67"/>
    </row>
    <row r="26" spans="1:16" ht="60">
      <c r="A26" s="14" t="s">
        <v>24</v>
      </c>
      <c r="B26" s="72">
        <v>10</v>
      </c>
      <c r="C26" s="36" t="s">
        <v>139</v>
      </c>
      <c r="D26" s="3">
        <v>72742721</v>
      </c>
      <c r="E26" s="52">
        <v>15</v>
      </c>
      <c r="F26" s="36" t="s">
        <v>140</v>
      </c>
      <c r="G26" s="36" t="s">
        <v>141</v>
      </c>
      <c r="H26" s="3">
        <v>339</v>
      </c>
      <c r="I26" s="3"/>
      <c r="J26" s="36" t="s">
        <v>142</v>
      </c>
      <c r="K26" s="46">
        <v>45000</v>
      </c>
      <c r="L26" s="46">
        <v>14000</v>
      </c>
      <c r="M26" s="46">
        <v>31000</v>
      </c>
      <c r="N26" s="58">
        <f t="shared" si="0"/>
        <v>68.88888888888889</v>
      </c>
      <c r="O26" s="79">
        <v>31000</v>
      </c>
      <c r="P26" s="67"/>
    </row>
    <row r="27" spans="1:16" ht="60">
      <c r="A27" s="14" t="s">
        <v>24</v>
      </c>
      <c r="B27" s="72">
        <v>11</v>
      </c>
      <c r="C27" s="36" t="s">
        <v>143</v>
      </c>
      <c r="D27" s="3">
        <v>11657022</v>
      </c>
      <c r="E27" s="57" t="s">
        <v>144</v>
      </c>
      <c r="F27" s="36" t="s">
        <v>145</v>
      </c>
      <c r="G27" s="36" t="s">
        <v>146</v>
      </c>
      <c r="H27" s="3">
        <v>32</v>
      </c>
      <c r="I27" s="3"/>
      <c r="J27" s="36" t="s">
        <v>147</v>
      </c>
      <c r="K27" s="46">
        <v>42900</v>
      </c>
      <c r="L27" s="46">
        <v>12900</v>
      </c>
      <c r="M27" s="46">
        <v>30000</v>
      </c>
      <c r="N27" s="58">
        <f t="shared" si="0"/>
        <v>69.93006993006993</v>
      </c>
      <c r="O27" s="79">
        <v>30000</v>
      </c>
      <c r="P27" s="67"/>
    </row>
    <row r="28" spans="1:16" ht="15.75" thickBot="1">
      <c r="A28" s="21" t="s">
        <v>24</v>
      </c>
      <c r="B28" s="73"/>
      <c r="C28" s="22"/>
      <c r="D28" s="22"/>
      <c r="E28" s="53"/>
      <c r="F28" s="22"/>
      <c r="G28" s="22"/>
      <c r="H28" s="22"/>
      <c r="I28" s="22"/>
      <c r="J28" s="22"/>
      <c r="K28" s="47">
        <f>SUM(K18:K27)</f>
        <v>1317826</v>
      </c>
      <c r="L28" s="47"/>
      <c r="M28" s="47">
        <f>SUM(M18:M27)</f>
        <v>411000</v>
      </c>
      <c r="N28" s="50"/>
      <c r="O28" s="64">
        <f>SUM(O18:O27)</f>
        <v>411000</v>
      </c>
      <c r="P28" s="68"/>
    </row>
    <row r="29" spans="1:16" ht="20.25" thickBot="1" thickTop="1">
      <c r="A29" s="12"/>
      <c r="B29" s="69"/>
      <c r="C29" s="30" t="s">
        <v>34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5.75" thickTop="1">
      <c r="A30" s="88" t="s">
        <v>20</v>
      </c>
      <c r="B30" s="91"/>
      <c r="C30" s="91"/>
      <c r="D30" s="91"/>
      <c r="E30" s="91"/>
      <c r="F30" s="91"/>
      <c r="G30" s="91"/>
      <c r="H30" s="91"/>
      <c r="I30" s="92"/>
      <c r="J30" s="78" t="s">
        <v>19</v>
      </c>
      <c r="K30" s="83"/>
      <c r="L30" s="83"/>
      <c r="M30" s="83"/>
      <c r="N30" s="84"/>
      <c r="O30" s="81"/>
      <c r="P30" s="82"/>
    </row>
    <row r="31" spans="1:16" ht="60.75" thickBot="1">
      <c r="A31" s="7" t="s">
        <v>9</v>
      </c>
      <c r="B31" s="70" t="s">
        <v>21</v>
      </c>
      <c r="C31" s="5" t="s">
        <v>6</v>
      </c>
      <c r="D31" s="5" t="s">
        <v>7</v>
      </c>
      <c r="E31" s="5" t="s">
        <v>8</v>
      </c>
      <c r="F31" s="5" t="s">
        <v>10</v>
      </c>
      <c r="G31" s="5" t="s">
        <v>11</v>
      </c>
      <c r="H31" s="5" t="s">
        <v>12</v>
      </c>
      <c r="I31" s="8" t="s">
        <v>13</v>
      </c>
      <c r="J31" s="7" t="s">
        <v>14</v>
      </c>
      <c r="K31" s="5" t="s">
        <v>15</v>
      </c>
      <c r="L31" s="5" t="s">
        <v>16</v>
      </c>
      <c r="M31" s="5" t="s">
        <v>17</v>
      </c>
      <c r="N31" s="8" t="s">
        <v>18</v>
      </c>
      <c r="O31" s="10" t="s">
        <v>30</v>
      </c>
      <c r="P31" s="11" t="s">
        <v>31</v>
      </c>
    </row>
    <row r="32" spans="1:16" ht="45.75" thickTop="1">
      <c r="A32" s="18" t="s">
        <v>25</v>
      </c>
      <c r="B32" s="71">
        <v>1</v>
      </c>
      <c r="C32" s="37" t="s">
        <v>66</v>
      </c>
      <c r="D32" s="19">
        <v>49123769</v>
      </c>
      <c r="E32" s="54">
        <v>71</v>
      </c>
      <c r="F32" s="37" t="s">
        <v>40</v>
      </c>
      <c r="G32" s="37" t="s">
        <v>67</v>
      </c>
      <c r="H32" s="19">
        <v>610</v>
      </c>
      <c r="I32" s="19"/>
      <c r="J32" s="37" t="s">
        <v>1</v>
      </c>
      <c r="K32" s="48">
        <v>59935</v>
      </c>
      <c r="L32" s="48">
        <v>27935</v>
      </c>
      <c r="M32" s="48">
        <v>32000</v>
      </c>
      <c r="N32" s="59">
        <f>M32/K32*100</f>
        <v>53.39117377158588</v>
      </c>
      <c r="O32" s="65">
        <v>32000</v>
      </c>
      <c r="P32" s="66"/>
    </row>
    <row r="33" spans="1:16" ht="45">
      <c r="A33" s="14" t="s">
        <v>25</v>
      </c>
      <c r="B33" s="72">
        <v>2</v>
      </c>
      <c r="C33" s="36" t="s">
        <v>68</v>
      </c>
      <c r="D33" s="39" t="s">
        <v>69</v>
      </c>
      <c r="E33" s="52">
        <v>2</v>
      </c>
      <c r="F33" s="36" t="s">
        <v>70</v>
      </c>
      <c r="G33" s="36" t="s">
        <v>71</v>
      </c>
      <c r="H33" s="3">
        <v>238</v>
      </c>
      <c r="I33" s="3"/>
      <c r="J33" s="36" t="s">
        <v>72</v>
      </c>
      <c r="K33" s="46">
        <v>42900</v>
      </c>
      <c r="L33" s="46">
        <v>12870</v>
      </c>
      <c r="M33" s="46">
        <v>30030</v>
      </c>
      <c r="N33" s="49">
        <f>M33/K33*100</f>
        <v>70</v>
      </c>
      <c r="O33" s="63">
        <v>30000</v>
      </c>
      <c r="P33" s="67"/>
    </row>
    <row r="34" spans="1:16" ht="15">
      <c r="A34" s="14" t="s">
        <v>25</v>
      </c>
      <c r="B34" s="72">
        <v>3</v>
      </c>
      <c r="C34" s="36" t="s">
        <v>103</v>
      </c>
      <c r="D34" s="39" t="s">
        <v>104</v>
      </c>
      <c r="E34" s="52">
        <v>5</v>
      </c>
      <c r="F34" s="36" t="s">
        <v>105</v>
      </c>
      <c r="G34" s="36" t="s">
        <v>105</v>
      </c>
      <c r="H34" s="3">
        <v>89</v>
      </c>
      <c r="I34" s="3"/>
      <c r="J34" s="36" t="s">
        <v>106</v>
      </c>
      <c r="K34" s="46">
        <v>43000</v>
      </c>
      <c r="L34" s="46">
        <v>13000</v>
      </c>
      <c r="M34" s="46">
        <v>30000</v>
      </c>
      <c r="N34" s="58">
        <f>M34/K34*100</f>
        <v>69.76744186046511</v>
      </c>
      <c r="O34" s="63">
        <v>30000</v>
      </c>
      <c r="P34" s="67"/>
    </row>
    <row r="35" spans="1:16" ht="45">
      <c r="A35" s="14" t="s">
        <v>25</v>
      </c>
      <c r="B35" s="72">
        <v>4</v>
      </c>
      <c r="C35" s="36" t="s">
        <v>107</v>
      </c>
      <c r="D35" s="3">
        <v>46762485</v>
      </c>
      <c r="E35" s="52">
        <v>29</v>
      </c>
      <c r="F35" s="36" t="s">
        <v>40</v>
      </c>
      <c r="G35" s="36" t="s">
        <v>108</v>
      </c>
      <c r="H35" s="3">
        <v>2271</v>
      </c>
      <c r="I35" s="3"/>
      <c r="J35" s="36" t="s">
        <v>109</v>
      </c>
      <c r="K35" s="46">
        <v>71430</v>
      </c>
      <c r="L35" s="46">
        <v>21430</v>
      </c>
      <c r="M35" s="46">
        <v>50000</v>
      </c>
      <c r="N35" s="58">
        <f>M35/K35*100</f>
        <v>69.99860002799943</v>
      </c>
      <c r="O35" s="63">
        <v>50000</v>
      </c>
      <c r="P35" s="67"/>
    </row>
    <row r="36" spans="1:16" ht="15.75" thickBot="1">
      <c r="A36" s="21" t="s">
        <v>25</v>
      </c>
      <c r="B36" s="73"/>
      <c r="C36" s="22"/>
      <c r="D36" s="22"/>
      <c r="E36" s="53"/>
      <c r="F36" s="22"/>
      <c r="G36" s="22"/>
      <c r="H36" s="22"/>
      <c r="I36" s="22"/>
      <c r="J36" s="22"/>
      <c r="K36" s="47">
        <f>SUM(K32:K35)</f>
        <v>217265</v>
      </c>
      <c r="L36" s="47"/>
      <c r="M36" s="47">
        <f>SUM(M32:M35)</f>
        <v>142030</v>
      </c>
      <c r="N36" s="50"/>
      <c r="O36" s="64">
        <f>SUM(O32:O35)</f>
        <v>142000</v>
      </c>
      <c r="P36" s="68"/>
    </row>
    <row r="37" spans="1:16" ht="20.25" thickBot="1" thickTop="1">
      <c r="A37" s="12"/>
      <c r="B37" s="69"/>
      <c r="C37" s="29" t="s">
        <v>35</v>
      </c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5.75" thickTop="1">
      <c r="A38" s="88" t="s">
        <v>20</v>
      </c>
      <c r="B38" s="91"/>
      <c r="C38" s="91"/>
      <c r="D38" s="91"/>
      <c r="E38" s="91"/>
      <c r="F38" s="91"/>
      <c r="G38" s="91"/>
      <c r="H38" s="91"/>
      <c r="I38" s="92"/>
      <c r="J38" s="78" t="s">
        <v>19</v>
      </c>
      <c r="K38" s="83"/>
      <c r="L38" s="83"/>
      <c r="M38" s="83"/>
      <c r="N38" s="84"/>
      <c r="O38" s="93"/>
      <c r="P38" s="94"/>
    </row>
    <row r="39" spans="1:16" ht="60.75" thickBot="1">
      <c r="A39" s="7" t="s">
        <v>9</v>
      </c>
      <c r="B39" s="70" t="s">
        <v>21</v>
      </c>
      <c r="C39" s="5" t="s">
        <v>6</v>
      </c>
      <c r="D39" s="5" t="s">
        <v>7</v>
      </c>
      <c r="E39" s="5" t="s">
        <v>8</v>
      </c>
      <c r="F39" s="5" t="s">
        <v>10</v>
      </c>
      <c r="G39" s="5" t="s">
        <v>11</v>
      </c>
      <c r="H39" s="5" t="s">
        <v>12</v>
      </c>
      <c r="I39" s="8" t="s">
        <v>13</v>
      </c>
      <c r="J39" s="7" t="s">
        <v>14</v>
      </c>
      <c r="K39" s="5" t="s">
        <v>15</v>
      </c>
      <c r="L39" s="5" t="s">
        <v>16</v>
      </c>
      <c r="M39" s="5" t="s">
        <v>17</v>
      </c>
      <c r="N39" s="8" t="s">
        <v>18</v>
      </c>
      <c r="O39" s="10" t="s">
        <v>30</v>
      </c>
      <c r="P39" s="11" t="s">
        <v>31</v>
      </c>
    </row>
    <row r="40" spans="1:16" ht="30.75" thickTop="1">
      <c r="A40" s="18" t="s">
        <v>27</v>
      </c>
      <c r="B40" s="71">
        <v>1</v>
      </c>
      <c r="C40" s="37" t="s">
        <v>73</v>
      </c>
      <c r="D40" s="19">
        <v>70983381</v>
      </c>
      <c r="E40" s="54">
        <v>19</v>
      </c>
      <c r="F40" s="37" t="s">
        <v>4</v>
      </c>
      <c r="G40" s="37" t="s">
        <v>4</v>
      </c>
      <c r="H40" s="19">
        <v>17</v>
      </c>
      <c r="I40" s="19"/>
      <c r="J40" s="37" t="s">
        <v>74</v>
      </c>
      <c r="K40" s="48">
        <v>44000</v>
      </c>
      <c r="L40" s="48">
        <v>14000</v>
      </c>
      <c r="M40" s="48">
        <v>30000</v>
      </c>
      <c r="N40" s="59">
        <f aca="true" t="shared" si="1" ref="N40:N46">M40/K40*100</f>
        <v>68.18181818181817</v>
      </c>
      <c r="O40" s="80">
        <v>30000</v>
      </c>
      <c r="P40" s="66"/>
    </row>
    <row r="41" spans="1:16" ht="45">
      <c r="A41" s="14" t="s">
        <v>27</v>
      </c>
      <c r="B41" s="72">
        <v>2</v>
      </c>
      <c r="C41" s="36" t="s">
        <v>75</v>
      </c>
      <c r="D41" s="3">
        <v>27041026</v>
      </c>
      <c r="E41" s="52">
        <v>15</v>
      </c>
      <c r="F41" s="36" t="s">
        <v>76</v>
      </c>
      <c r="G41" s="36" t="s">
        <v>76</v>
      </c>
      <c r="H41" s="3">
        <v>19</v>
      </c>
      <c r="I41" s="3"/>
      <c r="J41" s="36" t="s">
        <v>77</v>
      </c>
      <c r="K41" s="46">
        <v>70000</v>
      </c>
      <c r="L41" s="46">
        <v>28000</v>
      </c>
      <c r="M41" s="46">
        <v>42000</v>
      </c>
      <c r="N41" s="49">
        <f t="shared" si="1"/>
        <v>60</v>
      </c>
      <c r="O41" s="79">
        <v>42000</v>
      </c>
      <c r="P41" s="67"/>
    </row>
    <row r="42" spans="1:16" ht="30">
      <c r="A42" s="14" t="s">
        <v>27</v>
      </c>
      <c r="B42" s="72">
        <v>3</v>
      </c>
      <c r="C42" s="36" t="s">
        <v>78</v>
      </c>
      <c r="D42" s="3">
        <v>63125854</v>
      </c>
      <c r="E42" s="52">
        <v>26</v>
      </c>
      <c r="F42" s="36" t="s">
        <v>79</v>
      </c>
      <c r="G42" s="36" t="s">
        <v>5</v>
      </c>
      <c r="H42" s="3">
        <v>160</v>
      </c>
      <c r="I42" s="3"/>
      <c r="J42" s="36" t="s">
        <v>80</v>
      </c>
      <c r="K42" s="46">
        <v>80000</v>
      </c>
      <c r="L42" s="46">
        <v>30000</v>
      </c>
      <c r="M42" s="46">
        <v>50000</v>
      </c>
      <c r="N42" s="58">
        <f t="shared" si="1"/>
        <v>62.5</v>
      </c>
      <c r="O42" s="79">
        <v>50000</v>
      </c>
      <c r="P42" s="67"/>
    </row>
    <row r="43" spans="1:16" ht="30">
      <c r="A43" s="14" t="s">
        <v>27</v>
      </c>
      <c r="B43" s="72">
        <v>4</v>
      </c>
      <c r="C43" s="36" t="s">
        <v>78</v>
      </c>
      <c r="D43" s="3">
        <v>63125854</v>
      </c>
      <c r="E43" s="52">
        <v>26</v>
      </c>
      <c r="F43" s="36" t="s">
        <v>79</v>
      </c>
      <c r="G43" s="36" t="s">
        <v>5</v>
      </c>
      <c r="H43" s="3">
        <v>160</v>
      </c>
      <c r="I43" s="3"/>
      <c r="J43" s="36" t="s">
        <v>81</v>
      </c>
      <c r="K43" s="46">
        <v>75000</v>
      </c>
      <c r="L43" s="46">
        <v>25000</v>
      </c>
      <c r="M43" s="46">
        <v>50000</v>
      </c>
      <c r="N43" s="58">
        <f t="shared" si="1"/>
        <v>66.66666666666666</v>
      </c>
      <c r="O43" s="79">
        <v>50000</v>
      </c>
      <c r="P43" s="67"/>
    </row>
    <row r="44" spans="1:16" ht="15">
      <c r="A44" s="14" t="s">
        <v>27</v>
      </c>
      <c r="B44" s="72">
        <v>5</v>
      </c>
      <c r="C44" s="36" t="s">
        <v>121</v>
      </c>
      <c r="D44" s="39" t="s">
        <v>122</v>
      </c>
      <c r="E44" s="52">
        <v>7</v>
      </c>
      <c r="F44" s="36" t="s">
        <v>123</v>
      </c>
      <c r="G44" s="36" t="s">
        <v>124</v>
      </c>
      <c r="H44" s="3">
        <v>2019</v>
      </c>
      <c r="I44" s="3"/>
      <c r="J44" s="36" t="s">
        <v>125</v>
      </c>
      <c r="K44" s="46">
        <v>71400</v>
      </c>
      <c r="L44" s="46">
        <v>21420</v>
      </c>
      <c r="M44" s="46">
        <v>49980</v>
      </c>
      <c r="N44" s="49">
        <f t="shared" si="1"/>
        <v>70</v>
      </c>
      <c r="O44" s="79">
        <v>49000</v>
      </c>
      <c r="P44" s="67"/>
    </row>
    <row r="45" spans="1:16" ht="30">
      <c r="A45" s="14" t="s">
        <v>27</v>
      </c>
      <c r="B45" s="72">
        <v>6</v>
      </c>
      <c r="C45" s="36" t="s">
        <v>126</v>
      </c>
      <c r="D45" s="39" t="s">
        <v>127</v>
      </c>
      <c r="E45" s="52">
        <v>2</v>
      </c>
      <c r="F45" s="36" t="s">
        <v>41</v>
      </c>
      <c r="G45" s="36" t="s">
        <v>128</v>
      </c>
      <c r="H45" s="3">
        <v>1782</v>
      </c>
      <c r="I45" s="3">
        <v>7</v>
      </c>
      <c r="J45" s="36" t="s">
        <v>129</v>
      </c>
      <c r="K45" s="46">
        <v>75600</v>
      </c>
      <c r="L45" s="46">
        <v>25600</v>
      </c>
      <c r="M45" s="46">
        <v>50000</v>
      </c>
      <c r="N45" s="58">
        <f t="shared" si="1"/>
        <v>66.13756613756614</v>
      </c>
      <c r="O45" s="79">
        <v>50000</v>
      </c>
      <c r="P45" s="67"/>
    </row>
    <row r="46" spans="1:16" ht="30">
      <c r="A46" s="14" t="s">
        <v>27</v>
      </c>
      <c r="B46" s="72">
        <v>7</v>
      </c>
      <c r="C46" s="36" t="s">
        <v>126</v>
      </c>
      <c r="D46" s="39" t="s">
        <v>127</v>
      </c>
      <c r="E46" s="52">
        <v>2</v>
      </c>
      <c r="F46" s="36" t="s">
        <v>41</v>
      </c>
      <c r="G46" s="36" t="s">
        <v>128</v>
      </c>
      <c r="H46" s="3">
        <v>1782</v>
      </c>
      <c r="I46" s="3">
        <v>7</v>
      </c>
      <c r="J46" s="36" t="s">
        <v>130</v>
      </c>
      <c r="K46" s="46">
        <v>76600</v>
      </c>
      <c r="L46" s="46">
        <v>26600</v>
      </c>
      <c r="M46" s="46">
        <v>50000</v>
      </c>
      <c r="N46" s="58">
        <f t="shared" si="1"/>
        <v>65.27415143603133</v>
      </c>
      <c r="O46" s="79">
        <v>50000</v>
      </c>
      <c r="P46" s="67"/>
    </row>
    <row r="47" spans="1:16" ht="15.75" thickBot="1">
      <c r="A47" s="21" t="s">
        <v>27</v>
      </c>
      <c r="B47" s="73"/>
      <c r="C47" s="22"/>
      <c r="D47" s="22"/>
      <c r="E47" s="53"/>
      <c r="F47" s="22"/>
      <c r="G47" s="22"/>
      <c r="H47" s="22"/>
      <c r="I47" s="22"/>
      <c r="J47" s="22"/>
      <c r="K47" s="47">
        <f>SUM(K40:K46)</f>
        <v>492600</v>
      </c>
      <c r="L47" s="47"/>
      <c r="M47" s="47">
        <f>SUM(M40:M46)</f>
        <v>321980</v>
      </c>
      <c r="N47" s="50"/>
      <c r="O47" s="64">
        <f>SUM(O40:O46)</f>
        <v>321000</v>
      </c>
      <c r="P47" s="68"/>
    </row>
    <row r="48" spans="1:16" ht="20.25" thickBot="1" thickTop="1">
      <c r="A48" s="15"/>
      <c r="B48" s="69"/>
      <c r="C48" s="28" t="s">
        <v>36</v>
      </c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5.75" thickTop="1">
      <c r="A49" s="88" t="s">
        <v>20</v>
      </c>
      <c r="B49" s="91"/>
      <c r="C49" s="91"/>
      <c r="D49" s="91"/>
      <c r="E49" s="91"/>
      <c r="F49" s="91"/>
      <c r="G49" s="91"/>
      <c r="H49" s="91"/>
      <c r="I49" s="92"/>
      <c r="J49" s="78" t="s">
        <v>19</v>
      </c>
      <c r="K49" s="83"/>
      <c r="L49" s="83"/>
      <c r="M49" s="83"/>
      <c r="N49" s="84"/>
      <c r="O49" s="93"/>
      <c r="P49" s="94"/>
    </row>
    <row r="50" spans="1:16" ht="60.75" thickBot="1">
      <c r="A50" s="7" t="s">
        <v>9</v>
      </c>
      <c r="B50" s="70" t="s">
        <v>21</v>
      </c>
      <c r="C50" s="5" t="s">
        <v>6</v>
      </c>
      <c r="D50" s="5" t="s">
        <v>7</v>
      </c>
      <c r="E50" s="5" t="s">
        <v>8</v>
      </c>
      <c r="F50" s="5" t="s">
        <v>10</v>
      </c>
      <c r="G50" s="5" t="s">
        <v>11</v>
      </c>
      <c r="H50" s="5" t="s">
        <v>12</v>
      </c>
      <c r="I50" s="8" t="s">
        <v>13</v>
      </c>
      <c r="J50" s="7" t="s">
        <v>14</v>
      </c>
      <c r="K50" s="5" t="s">
        <v>15</v>
      </c>
      <c r="L50" s="5" t="s">
        <v>16</v>
      </c>
      <c r="M50" s="5" t="s">
        <v>17</v>
      </c>
      <c r="N50" s="8" t="s">
        <v>18</v>
      </c>
      <c r="O50" s="10" t="s">
        <v>30</v>
      </c>
      <c r="P50" s="11" t="s">
        <v>31</v>
      </c>
    </row>
    <row r="51" spans="1:16" ht="15.75" thickTop="1">
      <c r="A51" s="23" t="s">
        <v>26</v>
      </c>
      <c r="B51" s="71">
        <v>1</v>
      </c>
      <c r="C51" s="37" t="s">
        <v>82</v>
      </c>
      <c r="D51" s="19">
        <v>26580110</v>
      </c>
      <c r="E51" s="54">
        <v>12</v>
      </c>
      <c r="F51" s="37" t="s">
        <v>83</v>
      </c>
      <c r="G51" s="37" t="s">
        <v>84</v>
      </c>
      <c r="H51" s="19">
        <v>552</v>
      </c>
      <c r="I51" s="19"/>
      <c r="J51" s="37" t="s">
        <v>85</v>
      </c>
      <c r="K51" s="48">
        <v>71430</v>
      </c>
      <c r="L51" s="48">
        <v>21430</v>
      </c>
      <c r="M51" s="48">
        <v>50000</v>
      </c>
      <c r="N51" s="60">
        <f>M51/K51*100</f>
        <v>69.99860002799943</v>
      </c>
      <c r="O51" s="65">
        <v>50000</v>
      </c>
      <c r="P51" s="66"/>
    </row>
    <row r="52" spans="1:16" ht="30">
      <c r="A52" s="24" t="s">
        <v>26</v>
      </c>
      <c r="B52" s="72">
        <v>2</v>
      </c>
      <c r="C52" s="36" t="s">
        <v>86</v>
      </c>
      <c r="D52" s="3">
        <v>65639626</v>
      </c>
      <c r="E52" s="52">
        <v>24</v>
      </c>
      <c r="F52" s="36" t="s">
        <v>87</v>
      </c>
      <c r="G52" s="36" t="s">
        <v>88</v>
      </c>
      <c r="H52" s="3">
        <v>31</v>
      </c>
      <c r="I52" s="3">
        <v>18</v>
      </c>
      <c r="J52" s="36" t="s">
        <v>89</v>
      </c>
      <c r="K52" s="46">
        <v>51000</v>
      </c>
      <c r="L52" s="46">
        <v>15300</v>
      </c>
      <c r="M52" s="46">
        <v>35700</v>
      </c>
      <c r="N52" s="58">
        <f>M52/K52*100</f>
        <v>70</v>
      </c>
      <c r="O52" s="63">
        <v>35000</v>
      </c>
      <c r="P52" s="67"/>
    </row>
    <row r="53" spans="1:16" ht="30">
      <c r="A53" s="24" t="s">
        <v>26</v>
      </c>
      <c r="B53" s="72">
        <v>4</v>
      </c>
      <c r="C53" s="36" t="s">
        <v>90</v>
      </c>
      <c r="D53" s="39" t="s">
        <v>91</v>
      </c>
      <c r="E53" s="52">
        <v>6</v>
      </c>
      <c r="F53" s="36" t="s">
        <v>92</v>
      </c>
      <c r="G53" s="36" t="s">
        <v>93</v>
      </c>
      <c r="H53" s="3">
        <v>491</v>
      </c>
      <c r="I53" s="3">
        <v>7</v>
      </c>
      <c r="J53" s="36" t="s">
        <v>94</v>
      </c>
      <c r="K53" s="46">
        <v>74040</v>
      </c>
      <c r="L53" s="46">
        <v>24490</v>
      </c>
      <c r="M53" s="46">
        <v>49550</v>
      </c>
      <c r="N53" s="58">
        <f>M53/K53*100</f>
        <v>66.92328471096704</v>
      </c>
      <c r="O53" s="63">
        <v>49000</v>
      </c>
      <c r="P53" s="67"/>
    </row>
    <row r="54" spans="1:16" ht="15">
      <c r="A54" s="24" t="s">
        <v>26</v>
      </c>
      <c r="B54" s="72">
        <v>5</v>
      </c>
      <c r="C54" s="36" t="s">
        <v>110</v>
      </c>
      <c r="D54" s="3">
        <v>22842896</v>
      </c>
      <c r="E54" s="52">
        <v>11</v>
      </c>
      <c r="F54" s="36" t="s">
        <v>111</v>
      </c>
      <c r="G54" s="36" t="s">
        <v>112</v>
      </c>
      <c r="H54" s="3">
        <v>26</v>
      </c>
      <c r="I54" s="3"/>
      <c r="J54" s="36" t="s">
        <v>113</v>
      </c>
      <c r="K54" s="46">
        <v>42857</v>
      </c>
      <c r="L54" s="46">
        <v>12857</v>
      </c>
      <c r="M54" s="46">
        <v>30000</v>
      </c>
      <c r="N54" s="58">
        <f>M54/K54*100</f>
        <v>70.00023333411112</v>
      </c>
      <c r="O54" s="63">
        <v>30000</v>
      </c>
      <c r="P54" s="67"/>
    </row>
    <row r="55" spans="1:16" ht="15.75" thickBot="1">
      <c r="A55" s="25" t="s">
        <v>26</v>
      </c>
      <c r="B55" s="73"/>
      <c r="C55" s="22"/>
      <c r="D55" s="22"/>
      <c r="E55" s="53"/>
      <c r="F55" s="22"/>
      <c r="G55" s="22"/>
      <c r="H55" s="22"/>
      <c r="I55" s="22"/>
      <c r="J55" s="22"/>
      <c r="K55" s="47">
        <f>SUM(K51:K54)</f>
        <v>239327</v>
      </c>
      <c r="L55" s="47"/>
      <c r="M55" s="47">
        <f>SUM(M51:M54)</f>
        <v>165250</v>
      </c>
      <c r="N55" s="50"/>
      <c r="O55" s="64">
        <f>SUM(O51:O54)</f>
        <v>164000</v>
      </c>
      <c r="P55" s="68"/>
    </row>
    <row r="56" spans="1:16" ht="20.25" thickBot="1" thickTop="1">
      <c r="A56" s="15"/>
      <c r="B56" s="69"/>
      <c r="C56" s="27" t="s">
        <v>37</v>
      </c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5.75" thickTop="1">
      <c r="A57" s="88" t="s">
        <v>20</v>
      </c>
      <c r="B57" s="91"/>
      <c r="C57" s="91"/>
      <c r="D57" s="91"/>
      <c r="E57" s="91"/>
      <c r="F57" s="91"/>
      <c r="G57" s="91"/>
      <c r="H57" s="91"/>
      <c r="I57" s="92"/>
      <c r="J57" s="78" t="s">
        <v>19</v>
      </c>
      <c r="K57" s="83"/>
      <c r="L57" s="83"/>
      <c r="M57" s="83"/>
      <c r="N57" s="84"/>
      <c r="O57" s="81"/>
      <c r="P57" s="82"/>
    </row>
    <row r="58" spans="1:16" ht="60.75" thickBot="1">
      <c r="A58" s="7" t="s">
        <v>9</v>
      </c>
      <c r="B58" s="70" t="s">
        <v>21</v>
      </c>
      <c r="C58" s="5" t="s">
        <v>6</v>
      </c>
      <c r="D58" s="5" t="s">
        <v>7</v>
      </c>
      <c r="E58" s="5" t="s">
        <v>8</v>
      </c>
      <c r="F58" s="5" t="s">
        <v>10</v>
      </c>
      <c r="G58" s="5" t="s">
        <v>11</v>
      </c>
      <c r="H58" s="5" t="s">
        <v>12</v>
      </c>
      <c r="I58" s="8" t="s">
        <v>13</v>
      </c>
      <c r="J58" s="7" t="s">
        <v>14</v>
      </c>
      <c r="K58" s="5" t="s">
        <v>15</v>
      </c>
      <c r="L58" s="5" t="s">
        <v>16</v>
      </c>
      <c r="M58" s="5" t="s">
        <v>17</v>
      </c>
      <c r="N58" s="8" t="s">
        <v>18</v>
      </c>
      <c r="O58" s="10" t="s">
        <v>30</v>
      </c>
      <c r="P58" s="11" t="s">
        <v>31</v>
      </c>
    </row>
    <row r="59" spans="1:16" ht="30.75" thickTop="1">
      <c r="A59" s="26" t="s">
        <v>28</v>
      </c>
      <c r="B59" s="71">
        <v>1</v>
      </c>
      <c r="C59" s="37" t="s">
        <v>95</v>
      </c>
      <c r="D59" s="38" t="s">
        <v>96</v>
      </c>
      <c r="E59" s="54">
        <v>6</v>
      </c>
      <c r="F59" s="37" t="s">
        <v>42</v>
      </c>
      <c r="G59" s="37" t="s">
        <v>97</v>
      </c>
      <c r="H59" s="19">
        <v>3197</v>
      </c>
      <c r="I59" s="19">
        <v>4</v>
      </c>
      <c r="J59" s="37" t="s">
        <v>98</v>
      </c>
      <c r="K59" s="48">
        <v>116000</v>
      </c>
      <c r="L59" s="48">
        <v>76000</v>
      </c>
      <c r="M59" s="48">
        <v>40000</v>
      </c>
      <c r="N59" s="59">
        <f>M59/K59*100</f>
        <v>34.48275862068966</v>
      </c>
      <c r="O59" s="65">
        <v>40000</v>
      </c>
      <c r="P59" s="66"/>
    </row>
    <row r="60" spans="1:16" ht="30">
      <c r="A60" s="24" t="s">
        <v>28</v>
      </c>
      <c r="B60" s="72">
        <v>3</v>
      </c>
      <c r="C60" s="36" t="s">
        <v>99</v>
      </c>
      <c r="D60" s="39" t="s">
        <v>100</v>
      </c>
      <c r="E60" s="52">
        <v>31</v>
      </c>
      <c r="F60" s="36" t="s">
        <v>101</v>
      </c>
      <c r="G60" s="36" t="s">
        <v>2</v>
      </c>
      <c r="H60" s="3">
        <v>39</v>
      </c>
      <c r="I60" s="3">
        <v>1</v>
      </c>
      <c r="J60" s="36" t="s">
        <v>102</v>
      </c>
      <c r="K60" s="46">
        <v>75000</v>
      </c>
      <c r="L60" s="46">
        <v>25000</v>
      </c>
      <c r="M60" s="46">
        <v>50000</v>
      </c>
      <c r="N60" s="58">
        <f>M60/K60*100</f>
        <v>66.66666666666666</v>
      </c>
      <c r="O60" s="63">
        <v>50000</v>
      </c>
      <c r="P60" s="67"/>
    </row>
    <row r="61" spans="1:16" ht="15">
      <c r="A61" s="24" t="s">
        <v>28</v>
      </c>
      <c r="B61" s="72">
        <v>5</v>
      </c>
      <c r="C61" s="36" t="s">
        <v>148</v>
      </c>
      <c r="D61" s="39" t="s">
        <v>149</v>
      </c>
      <c r="E61" s="52">
        <v>5.5</v>
      </c>
      <c r="F61" s="36" t="s">
        <v>150</v>
      </c>
      <c r="G61" s="36" t="s">
        <v>151</v>
      </c>
      <c r="H61" s="3">
        <v>490</v>
      </c>
      <c r="I61" s="3"/>
      <c r="J61" s="36" t="s">
        <v>152</v>
      </c>
      <c r="K61" s="46">
        <v>128850</v>
      </c>
      <c r="L61" s="46">
        <v>78850</v>
      </c>
      <c r="M61" s="46">
        <v>50000</v>
      </c>
      <c r="N61" s="58">
        <f>M61/K61*100</f>
        <v>38.80481179666278</v>
      </c>
      <c r="O61" s="63">
        <v>50000</v>
      </c>
      <c r="P61" s="67"/>
    </row>
    <row r="62" spans="1:16" ht="15.75" thickBot="1">
      <c r="A62" s="25" t="s">
        <v>28</v>
      </c>
      <c r="B62" s="73"/>
      <c r="C62" s="22"/>
      <c r="D62" s="22"/>
      <c r="E62" s="53"/>
      <c r="F62" s="22"/>
      <c r="G62" s="22"/>
      <c r="H62" s="22"/>
      <c r="I62" s="22"/>
      <c r="J62" s="22"/>
      <c r="K62" s="47">
        <f>SUM(K59:K61)</f>
        <v>319850</v>
      </c>
      <c r="L62" s="47"/>
      <c r="M62" s="47">
        <f>SUM(M59:M61)</f>
        <v>140000</v>
      </c>
      <c r="N62" s="50"/>
      <c r="O62" s="64">
        <f>SUM(O59:O61)</f>
        <v>140000</v>
      </c>
      <c r="P62" s="68"/>
    </row>
    <row r="63" ht="15.75" thickTop="1"/>
    <row r="161" spans="15:71" ht="15"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</row>
  </sheetData>
  <mergeCells count="22">
    <mergeCell ref="F1:P1"/>
    <mergeCell ref="A57:I57"/>
    <mergeCell ref="K57:N57"/>
    <mergeCell ref="O57:P57"/>
    <mergeCell ref="A38:I38"/>
    <mergeCell ref="K38:N38"/>
    <mergeCell ref="O38:P38"/>
    <mergeCell ref="A49:I49"/>
    <mergeCell ref="K49:N49"/>
    <mergeCell ref="O49:P49"/>
    <mergeCell ref="A16:I16"/>
    <mergeCell ref="K16:N16"/>
    <mergeCell ref="O16:P16"/>
    <mergeCell ref="A30:I30"/>
    <mergeCell ref="K30:N30"/>
    <mergeCell ref="O30:P30"/>
    <mergeCell ref="O4:P4"/>
    <mergeCell ref="K4:N4"/>
    <mergeCell ref="A4:I4"/>
    <mergeCell ref="A11:I11"/>
    <mergeCell ref="K11:N11"/>
    <mergeCell ref="O11:P11"/>
  </mergeCells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Laňková Klára</cp:lastModifiedBy>
  <cp:lastPrinted>2021-09-22T07:35:57Z</cp:lastPrinted>
  <dcterms:created xsi:type="dcterms:W3CDTF">2021-04-03T18:11:40Z</dcterms:created>
  <dcterms:modified xsi:type="dcterms:W3CDTF">2021-10-07T09:20:07Z</dcterms:modified>
  <cp:category/>
  <cp:version/>
  <cp:contentType/>
  <cp:contentStatus/>
</cp:coreProperties>
</file>