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codeName="ThisWorkbook" filterPrivacy="1" defaultThemeVersion="124226"/>
  <bookViews>
    <workbookView xWindow="65416" yWindow="65416" windowWidth="29040" windowHeight="15840" activeTab="0"/>
  </bookViews>
  <sheets>
    <sheet name="Věcná část A,B" sheetId="3" r:id="rId1"/>
    <sheet name="C. Přehled výdajů aktivit" sheetId="1" r:id="rId2"/>
    <sheet name="D. Zápis o vyloučení osoby" sheetId="6" r:id="rId3"/>
    <sheet name="List2" sheetId="2" state="hidden" r:id="rId4"/>
  </sheets>
  <externalReferences>
    <externalReference r:id="rId7"/>
  </externalReferences>
  <definedNames>
    <definedName name="_xlnm._FilterDatabase" localSheetId="1" hidden="1">'C. Přehled výdajů aktivit'!$A$15:$O$249</definedName>
    <definedName name="_xlnm._FilterDatabase" localSheetId="2" hidden="1">'D. Zápis o vyloučení osoby'!$A$4:$G$7</definedName>
    <definedName name="_xlnm.Print_Area" localSheetId="1">'C. Přehled výdajů aktivit'!$A$1:$O$249</definedName>
    <definedName name="_xlnm.Print_Area" localSheetId="2">'D. Zápis o vyloučení osoby'!$A$1:$G$23</definedName>
    <definedName name="_xlnm.Print_Area" localSheetId="0">'Věcná část A,B'!$A$1:$D$67</definedName>
    <definedName name="Odpověd">'[1]List2'!$B$11:$B$12</definedName>
    <definedName name="sluzby">'[1]List2'!$B$3:$B$8</definedName>
    <definedName name="Vyberte_jednotku">'C. Přehled výdajů aktivit'!$G$16:$G$23</definedName>
    <definedName name="Vyberte_kategorii">'C. Přehled výdajů aktivit'!$G$16</definedName>
  </definedNames>
  <calcPr calcId="191029"/>
  <extLst/>
</workbook>
</file>

<file path=xl/comments1.xml><?xml version="1.0" encoding="utf-8"?>
<comments xmlns="http://schemas.openxmlformats.org/spreadsheetml/2006/main">
  <authors>
    <author>Autor</author>
  </authors>
  <commentList>
    <comment ref="B31" authorId="0">
      <text>
        <r>
          <rPr>
            <sz val="9"/>
            <rFont val="Tahoma"/>
            <family val="2"/>
          </rPr>
          <t>Automaticky se vyplní pole z listu C - K11 
Způsobilé náklady v kč celkem.</t>
        </r>
      </text>
    </comment>
    <comment ref="B32" authorId="0">
      <text>
        <r>
          <rPr>
            <sz val="9"/>
            <rFont val="Tahoma"/>
            <family val="2"/>
          </rPr>
          <t>Automaticky se doplní pole z listu C - J11 Počet zapojených dětí/žáků celkem.</t>
        </r>
      </text>
    </comment>
    <comment ref="B33" authorId="0">
      <text>
        <r>
          <rPr>
            <sz val="9"/>
            <rFont val="Tahoma"/>
            <family val="2"/>
          </rPr>
          <t>Prosím, proveďte kvalifikovaný odhad.
Počet podpořených Romů započítejte i do indikátoru 991603.</t>
        </r>
      </text>
    </comment>
    <comment ref="B34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5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6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37" authorId="0">
      <text>
        <r>
          <rPr>
            <sz val="9"/>
            <rFont val="Tahoma"/>
            <family val="2"/>
          </rPr>
          <t>Prosím, proveďte kvalifikovaný odhad.
Počet podpořených státních příslušníků třetích zemí započítejte i do indikátoru 991603.</t>
        </r>
      </text>
    </comment>
    <comment ref="B38" authorId="0">
      <text>
        <r>
          <rPr>
            <sz val="9"/>
            <rFont val="Tahoma"/>
            <family val="2"/>
          </rPr>
          <t xml:space="preserve"> Součet indikátorů 679001, 991602, SDP a dalších příjemců zahraničního původu např. z Evropy či náležícím k dalším menšinám.</t>
        </r>
      </text>
    </comment>
    <comment ref="B39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B40" authorId="0">
      <text>
        <r>
          <rPr>
            <sz val="9"/>
            <rFont val="Tahoma"/>
            <family val="2"/>
          </rPr>
          <t xml:space="preserve">Prosím, proveďte kvalifikovaný odhad počtu zapojených žen/dívek.
</t>
        </r>
      </text>
    </comment>
    <comment ref="B41" authorId="0">
      <text>
        <r>
          <rPr>
            <sz val="9"/>
            <rFont val="Tahoma"/>
            <family val="2"/>
          </rPr>
          <t>Prosím, proveďte kvalifikovaný odhad.
Počet podpořených osob původem z Ukrajiny započítejte i do indikátoru 991603.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6" authorId="0">
      <text>
        <r>
          <rPr>
            <sz val="9"/>
            <rFont val="Tahoma"/>
            <family val="2"/>
          </rPr>
          <t>Prosím klikněte na buňku, pak na šipku vedle buňky a vyberte jednotku školního stravování pro konkrétní dítě/žáka.</t>
        </r>
      </text>
    </comment>
  </commentList>
</comments>
</file>

<file path=xl/sharedStrings.xml><?xml version="1.0" encoding="utf-8"?>
<sst xmlns="http://schemas.openxmlformats.org/spreadsheetml/2006/main" count="359" uniqueCount="110">
  <si>
    <t>Příjmení</t>
  </si>
  <si>
    <t>Jméno</t>
  </si>
  <si>
    <t>Celkové způsobilé výdaje v Kč</t>
  </si>
  <si>
    <t>Jednotkový náklad v Kč</t>
  </si>
  <si>
    <t>MŠ</t>
  </si>
  <si>
    <t>ZŠ do 10 let</t>
  </si>
  <si>
    <t>ZŠ a SŠ 11 - 14 let</t>
  </si>
  <si>
    <t>ZŠ a SŠ 15+ let</t>
  </si>
  <si>
    <t>Jednotka na podporu školního stravování</t>
  </si>
  <si>
    <t>Vyberte jednotku</t>
  </si>
  <si>
    <t>Identifikátor</t>
  </si>
  <si>
    <t>Sledované období</t>
  </si>
  <si>
    <t>2. ÚDAJE O PŘÍJEMCI A ZHOTOVITELI ZPRÁVY</t>
  </si>
  <si>
    <t>Název příjemce</t>
  </si>
  <si>
    <t>Telefonní kontakt na zhotovitele zprávy</t>
  </si>
  <si>
    <t>E-mail zhotovitele zprávy</t>
  </si>
  <si>
    <t>Číslo a název indikátoru</t>
  </si>
  <si>
    <t>Datum kontroly</t>
  </si>
  <si>
    <t>Uveďte stručně závěry provedené kontroly</t>
  </si>
  <si>
    <t xml:space="preserve">Byla uložena nápravná opatření, popř. jaká a jak byla splněna?                              </t>
  </si>
  <si>
    <t>Doplňující informace</t>
  </si>
  <si>
    <t>IČO</t>
  </si>
  <si>
    <t>991202 Počet konečných příjemců, kterým byla poskytnuta potravinová pomoc</t>
  </si>
  <si>
    <t>679001 Počet podpořených Romů</t>
  </si>
  <si>
    <t>991302 Počet dětí mladších 18 let (potravinová pomoc)</t>
  </si>
  <si>
    <t>991311 Počet mladých lidí ve věku od 18 do 29 let (potravinová pomoc)</t>
  </si>
  <si>
    <t>991702 Počet koncových příjemců se zdravotním postižením (potravinová pomoc)</t>
  </si>
  <si>
    <t>991602 Počet státních příslušníků třetích zemí (potravinová pomoc)</t>
  </si>
  <si>
    <t>991603 Počet koncových příjemců zahraničního původu a počet konečných příjemců, kteří náleží k menšinám (včetně marginalizovaných komunit, jako jsou Romové) - (potravinová pomoc)</t>
  </si>
  <si>
    <t>991802 Počet koncových příjemců bez domova nebo počet koncových příjemců vyloučených z přístupu k bydlení (potravinová pomoc)</t>
  </si>
  <si>
    <t>991502 Počet žen (potravinová pomoc)</t>
  </si>
  <si>
    <t>SDP Počet podpořených osob původem z Ukrajiny</t>
  </si>
  <si>
    <t>CELKEM</t>
  </si>
  <si>
    <t>-</t>
  </si>
  <si>
    <t>Aktivita</t>
  </si>
  <si>
    <t>Jednotkový náklad</t>
  </si>
  <si>
    <t>Podpora školního stravování dětí v mateřských školách</t>
  </si>
  <si>
    <t>ZSŠ 10</t>
  </si>
  <si>
    <t>ZSŠ 14</t>
  </si>
  <si>
    <t>ZSŠ 15 +</t>
  </si>
  <si>
    <t>Název projektu ÚK v rámci OPZ+</t>
  </si>
  <si>
    <t>Registrační číslo projektu ÚK v rámci OPZ+</t>
  </si>
  <si>
    <t>ano</t>
  </si>
  <si>
    <t>ne</t>
  </si>
  <si>
    <t>Potvrďte doložení přílohy</t>
  </si>
  <si>
    <t>předefinovaná pole</t>
  </si>
  <si>
    <t>pole určená k vyplnění</t>
  </si>
  <si>
    <t>volitelná pole</t>
  </si>
  <si>
    <t xml:space="preserve">Počet zapojených dětí/žáků </t>
  </si>
  <si>
    <t xml:space="preserve">Způsobilé náklady  v Kč
</t>
  </si>
  <si>
    <t>Počet jednotek za jednotlivé měsíce</t>
  </si>
  <si>
    <t>Druh jednotky školního stravování</t>
  </si>
  <si>
    <t>RED IZO</t>
  </si>
  <si>
    <t>Počet jednotek celkem za sledované období</t>
  </si>
  <si>
    <t>Datum narození</t>
  </si>
  <si>
    <t>Poznámka</t>
  </si>
  <si>
    <t>Počet odebraných jednotek školního stravování celkem</t>
  </si>
  <si>
    <t>Podpořen/a od</t>
  </si>
  <si>
    <t>Podpořen/a do</t>
  </si>
  <si>
    <t>Potravinová pomoc dětem v sociální nouzi v Ústeckém kraji 1</t>
  </si>
  <si>
    <t>2024</t>
  </si>
  <si>
    <t xml:space="preserve">Důvod vyloučení </t>
  </si>
  <si>
    <t>Způsob řešení problému</t>
  </si>
  <si>
    <t>990013 Celková hodnota potravinové pomoci</t>
  </si>
  <si>
    <t>Název subjektu, který provedl kontrolu</t>
  </si>
  <si>
    <t>Podpora školního stravování žáků základních, středních škol a konzervatoří</t>
  </si>
  <si>
    <t>Součet celkových způsobilých nákladů</t>
  </si>
  <si>
    <t>Součet počtu odebraných jednotek školního stravování celkem</t>
  </si>
  <si>
    <t>1. MONITOROVACÍ INDIKÁTORY</t>
  </si>
  <si>
    <t>2. KONTROLY</t>
  </si>
  <si>
    <t>Září</t>
  </si>
  <si>
    <t>Říjen</t>
  </si>
  <si>
    <t>Listopad</t>
  </si>
  <si>
    <t>Prosinec</t>
  </si>
  <si>
    <t>Leden</t>
  </si>
  <si>
    <t>SOUHRNNÁ TABULKA DAT</t>
  </si>
  <si>
    <t>CZ.03.04.01/00/22_026/0003799</t>
  </si>
  <si>
    <t>1.9. 2024 - 31.1.2025</t>
  </si>
  <si>
    <t>Adresa/y zařízení školního stravování</t>
  </si>
  <si>
    <t>IZO školní jídelny, školní jídelny - výdejny</t>
  </si>
  <si>
    <t>Název zařízení školního stravování (školní jídelna, školní jídelna - výdejna)</t>
  </si>
  <si>
    <t>Celkem za sledované období od 1. 9. 2024 do 31. 1. 2025</t>
  </si>
  <si>
    <t>2025</t>
  </si>
  <si>
    <t>uznávaný nebo kvalifikovaný elektronický 
podpis statutárního orgánu organizace</t>
  </si>
  <si>
    <t>Datum zpracování a pospis statutárního orgánu organizace</t>
  </si>
  <si>
    <t>Titil, jméno a příjmení statutárního orgánu organizace</t>
  </si>
  <si>
    <r>
      <t>Titul, jméno a příjmení zhotovitele zprávy</t>
    </r>
    <r>
      <rPr>
        <sz val="10"/>
        <color indexed="8"/>
        <rFont val="Calibri"/>
        <family val="2"/>
        <scheme val="minor"/>
      </rPr>
      <t> </t>
    </r>
  </si>
  <si>
    <t>PRŮBĚŽNÁ ZPRÁVA O REALIZACI AKTIVIT</t>
  </si>
  <si>
    <r>
      <t>Název aktivit příjemce neinvestičního účelového příspěvku</t>
    </r>
    <r>
      <rPr>
        <sz val="10"/>
        <color theme="1"/>
        <rFont val="Calibri"/>
        <family val="2"/>
        <scheme val="minor"/>
      </rPr>
      <t xml:space="preserve"> (dle žádosti)</t>
    </r>
  </si>
  <si>
    <r>
      <t xml:space="preserve">Výše přiděleného neinvestičního účelového příspěvku </t>
    </r>
    <r>
      <rPr>
        <sz val="10"/>
        <color theme="1"/>
        <rFont val="Calibri"/>
        <family val="2"/>
        <scheme val="minor"/>
      </rPr>
      <t>(dle žádosti) v Kč</t>
    </r>
    <r>
      <rPr>
        <b/>
        <sz val="10"/>
        <color theme="1"/>
        <rFont val="Calibri"/>
        <family val="2"/>
        <scheme val="minor"/>
      </rPr>
      <t xml:space="preserve"> </t>
    </r>
  </si>
  <si>
    <r>
      <t>Závazný ukazatel v %</t>
    </r>
    <r>
      <rPr>
        <sz val="10"/>
        <color theme="1"/>
        <rFont val="Calibri"/>
        <family val="2"/>
        <scheme val="minor"/>
      </rPr>
      <t xml:space="preserve"> (dle žádosti)</t>
    </r>
  </si>
  <si>
    <r>
      <t xml:space="preserve">Potravinová pomoc dětem v sociální nouzi pro školy a školská zařízení zřizované Ústeckým krajem 2024/2025  - </t>
    </r>
    <r>
      <rPr>
        <sz val="10"/>
        <color rgb="FFFF0000"/>
        <rFont val="Calibri"/>
        <family val="2"/>
        <scheme val="minor"/>
      </rPr>
      <t>doplňte název organizace dle žádosti</t>
    </r>
  </si>
  <si>
    <t>A. VĚCNÁ ČÁST ZPRÁVY O REALIZACI AKTIVIT</t>
  </si>
  <si>
    <t>Byla ve sledovaném období provedena kontrola Vašich aktivit?</t>
  </si>
  <si>
    <t>3. ČESTNÉ PROHLÁŠENÍ A PODPIS ZPRÁVY O REALIZACI AKTIVIT</t>
  </si>
  <si>
    <t>B. PŘÍLOHY ZPRÁVY O REALIZACI AKTIVIT</t>
  </si>
  <si>
    <t>C. Přehled výdajů aktivit</t>
  </si>
  <si>
    <t>D. Zápis o vyloučení osoby z aktivit</t>
  </si>
  <si>
    <t>C. PŘEHLED VÝDAJŮ AKTIVIT ZA SLEDOVANÉ OBDOBÍ</t>
  </si>
  <si>
    <r>
      <t xml:space="preserve">PŘEHLED PODPOŘENÝCH DĚTÍ/ŽÁKŮ A ODEBRANÝCH JEDNOTEK ŠKOLNÍHO STRAVOVÁNÍ ZA SLEDOVANÉ OBDOBÍ - </t>
    </r>
    <r>
      <rPr>
        <b/>
        <sz val="10"/>
        <color rgb="FFFF0000"/>
        <rFont val="Calibri"/>
        <family val="2"/>
        <scheme val="minor"/>
      </rPr>
      <t>prosím uvádějte pouze děti/žáky, kteří  stravu v rámci aktivit odebrali alespoň jednou (z důvodu automatického započítávání osob)</t>
    </r>
  </si>
  <si>
    <t>D. ZÁPIS O VYLOUČENÍ DÍTĚTE/ŽÁKA Z AKTIVIT</t>
  </si>
  <si>
    <t>Čestně prohlašuji, že všechny transakce v rámci aktivity "Potravinová pomoc dětem v sociální nouzi pro školy a školská zařízení zřizované Ústeckým krajem 2024/2025", jsou věrně zobrazeny v účetnictví, že všechny účetní doklady splňují požadavky formální správnosti účetních dokladů stanovené v § 11 zákona č. 563/1991 Sb., o účetnictví ve znění pozdějších předpisů, a že byla provedena úhrada všech účetních dokladů. Všechny originály účetních dokladů jsou označeny informací: „Financováno EU a ÚK, Potravinová pomoc dětem v sociální nouzi v Ústeckém kraji 1, CZ.03.04.01/00/22_026/0003799“.</t>
  </si>
  <si>
    <t>Pro účely podání zprávy o realizaci aktivit "Potravinová pomoc dětem v sociální nouzi pro školy a školská zařízení zřizované Ústeckým krajem 2024/2025" podávám toto čestné prohlášení.</t>
  </si>
  <si>
    <t>Číslo usnesení Rady Ústeckého kraje</t>
  </si>
  <si>
    <t>Září 2024</t>
  </si>
  <si>
    <t>Říjen 2024</t>
  </si>
  <si>
    <t>Listopad 2024</t>
  </si>
  <si>
    <t>Prosinec 2024</t>
  </si>
  <si>
    <t>Leden 2025</t>
  </si>
  <si>
    <t>1. ÚDAJE O PROJEKTU OPZ+ A ZPRÁVĚ O REALIZACI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</si>
</sst>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Tahoma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5" borderId="1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10" fillId="2" borderId="1" xfId="20" applyFont="1" applyFill="1" applyBorder="1" applyAlignment="1">
      <alignment horizontal="center" vertical="center"/>
      <protection/>
    </xf>
    <xf numFmtId="164" fontId="5" fillId="2" borderId="1" xfId="20" applyNumberFormat="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Protection="1">
      <protection locked="0"/>
    </xf>
    <xf numFmtId="0" fontId="9" fillId="2" borderId="1" xfId="20" applyFont="1" applyFill="1" applyBorder="1" applyAlignment="1">
      <alignment horizontal="left" vertical="center" wrapText="1"/>
      <protection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4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0" borderId="0" xfId="0" applyFont="1" applyAlignment="1" applyProtection="1">
      <alignment wrapText="1"/>
      <protection locked="0"/>
    </xf>
    <xf numFmtId="0" fontId="12" fillId="0" borderId="0" xfId="0" applyFont="1"/>
    <xf numFmtId="0" fontId="13" fillId="0" borderId="0" xfId="0" applyFont="1" applyAlignment="1">
      <alignment horizontal="left"/>
    </xf>
    <xf numFmtId="49" fontId="9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164" fontId="5" fillId="2" borderId="1" xfId="0" applyNumberFormat="1" applyFont="1" applyFill="1" applyBorder="1"/>
    <xf numFmtId="3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164" fontId="4" fillId="0" borderId="0" xfId="0" applyNumberFormat="1" applyFont="1" applyAlignment="1" applyProtection="1">
      <alignment vertical="top" wrapText="1"/>
      <protection locked="0"/>
    </xf>
    <xf numFmtId="164" fontId="4" fillId="0" borderId="0" xfId="0" applyNumberFormat="1" applyFont="1" applyAlignment="1">
      <alignment vertical="top" wrapText="1"/>
    </xf>
    <xf numFmtId="0" fontId="0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/>
    </xf>
    <xf numFmtId="1" fontId="5" fillId="3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vertical="center"/>
      <protection hidden="1"/>
    </xf>
    <xf numFmtId="1" fontId="5" fillId="2" borderId="1" xfId="20" applyNumberFormat="1" applyFont="1" applyFill="1" applyBorder="1" applyAlignment="1" applyProtection="1">
      <alignment horizontal="right" vertical="center"/>
      <protection hidden="1"/>
    </xf>
    <xf numFmtId="164" fontId="5" fillId="2" borderId="1" xfId="20" applyNumberFormat="1" applyFont="1" applyFill="1" applyBorder="1" applyAlignment="1" applyProtection="1">
      <alignment horizontal="right" vertical="center"/>
      <protection hidden="1"/>
    </xf>
    <xf numFmtId="3" fontId="4" fillId="2" borderId="1" xfId="0" applyNumberFormat="1" applyFont="1" applyFill="1" applyBorder="1" applyAlignment="1" applyProtection="1">
      <alignment horizontal="right" vertical="center"/>
      <protection hidden="1"/>
    </xf>
    <xf numFmtId="164" fontId="4" fillId="2" borderId="1" xfId="0" applyNumberFormat="1" applyFont="1" applyFill="1" applyBorder="1" applyAlignment="1" applyProtection="1">
      <alignment horizontal="right"/>
      <protection hidden="1"/>
    </xf>
    <xf numFmtId="3" fontId="5" fillId="6" borderId="1" xfId="0" applyNumberFormat="1" applyFont="1" applyFill="1" applyBorder="1" applyAlignment="1" applyProtection="1">
      <alignment vertical="top" wrapText="1"/>
      <protection hidden="1"/>
    </xf>
    <xf numFmtId="164" fontId="5" fillId="6" borderId="1" xfId="0" applyNumberFormat="1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6" fillId="0" borderId="0" xfId="0" applyFont="1" applyProtection="1">
      <protection hidden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9" fontId="5" fillId="2" borderId="2" xfId="0" applyNumberFormat="1" applyFont="1" applyFill="1" applyBorder="1" applyAlignment="1" applyProtection="1">
      <alignment horizontal="left" vertical="top" wrapText="1"/>
      <protection locked="0"/>
    </xf>
    <xf numFmtId="9" fontId="5" fillId="2" borderId="3" xfId="0" applyNumberFormat="1" applyFont="1" applyFill="1" applyBorder="1" applyAlignment="1" applyProtection="1">
      <alignment horizontal="left" vertical="top" wrapText="1"/>
      <protection locked="0"/>
    </xf>
    <xf numFmtId="9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center" vertical="top" wrapText="1"/>
    </xf>
    <xf numFmtId="14" fontId="5" fillId="3" borderId="1" xfId="0" applyNumberFormat="1" applyFont="1" applyFill="1" applyBorder="1" applyAlignment="1" applyProtection="1">
      <alignment horizontal="center" wrapText="1"/>
      <protection locked="0"/>
    </xf>
    <xf numFmtId="14" fontId="5" fillId="3" borderId="1" xfId="0" applyNumberFormat="1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9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9" fillId="2" borderId="1" xfId="20" applyFont="1" applyFill="1" applyBorder="1" applyAlignment="1">
      <alignment horizontal="left" vertical="center" wrapText="1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0" fontId="4" fillId="2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Procenta 2" xfId="22"/>
    <cellStyle name="Normální 3" xfId="23"/>
    <cellStyle name="Normální 4" xfId="24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2228850</xdr:colOff>
      <xdr:row>0</xdr:row>
      <xdr:rowOff>104775</xdr:rowOff>
    </xdr:from>
    <xdr:to>
      <xdr:col>2</xdr:col>
      <xdr:colOff>381000</xdr:colOff>
      <xdr:row>2</xdr:row>
      <xdr:rowOff>180975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2228850" y="104775"/>
          <a:ext cx="32861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2143125</xdr:colOff>
      <xdr:row>2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8100"/>
          <a:ext cx="208597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1085850</xdr:colOff>
      <xdr:row>0</xdr:row>
      <xdr:rowOff>47625</xdr:rowOff>
    </xdr:from>
    <xdr:to>
      <xdr:col>3</xdr:col>
      <xdr:colOff>1314450</xdr:colOff>
      <xdr:row>2</xdr:row>
      <xdr:rowOff>228600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19825" y="47625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1</xdr:col>
      <xdr:colOff>752475</xdr:colOff>
      <xdr:row>0</xdr:row>
      <xdr:rowOff>590550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57150"/>
          <a:ext cx="20193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628650</xdr:colOff>
      <xdr:row>0</xdr:row>
      <xdr:rowOff>95250</xdr:rowOff>
    </xdr:from>
    <xdr:to>
      <xdr:col>8</xdr:col>
      <xdr:colOff>485775</xdr:colOff>
      <xdr:row>0</xdr:row>
      <xdr:rowOff>533400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6486525" y="95250"/>
          <a:ext cx="3257550" cy="438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1076325</xdr:colOff>
      <xdr:row>0</xdr:row>
      <xdr:rowOff>561975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859000" y="0"/>
          <a:ext cx="1704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47625</xdr:rowOff>
    </xdr:from>
    <xdr:to>
      <xdr:col>6</xdr:col>
      <xdr:colOff>2066925</xdr:colOff>
      <xdr:row>1</xdr:row>
      <xdr:rowOff>38100</xdr:rowOff>
    </xdr:to>
    <xdr:pic>
      <xdr:nvPicPr>
        <xdr:cNvPr id="2" name="Obrázek 1" descr="LOGO_161x4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15525" y="47625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542925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38100</xdr:rowOff>
    </xdr:from>
    <xdr:to>
      <xdr:col>4</xdr:col>
      <xdr:colOff>600075</xdr:colOff>
      <xdr:row>0</xdr:row>
      <xdr:rowOff>495300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3324225" y="38100"/>
          <a:ext cx="3286125" cy="457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udova.e\Desktop\JIN&#201;%20KRAJE\JIHO&#268;ESK&#221;\monitorovaci_zpra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monitorovací zprávy"/>
      <sheetName val="List2"/>
    </sheetNames>
    <sheetDataSet>
      <sheetData sheetId="0" refreshError="1"/>
      <sheetData sheetId="1">
        <row r="3">
          <cell r="B3" t="str">
            <v>Azylové domy</v>
          </cell>
        </row>
        <row r="4">
          <cell r="B4" t="str">
            <v>Domy na půl cesty</v>
          </cell>
        </row>
        <row r="5">
          <cell r="B5" t="str">
            <v>Intervenční centrum</v>
          </cell>
        </row>
        <row r="6">
          <cell r="B6" t="str">
            <v>Podpora samostatného bydlení</v>
          </cell>
        </row>
        <row r="7">
          <cell r="B7" t="str">
            <v>Sociálně terapeutické dílny</v>
          </cell>
        </row>
        <row r="8">
          <cell r="B8" t="str">
            <v>Terénní programy</v>
          </cell>
        </row>
        <row r="11">
          <cell r="B11" t="str">
            <v>Ano</v>
          </cell>
        </row>
        <row r="12">
          <cell r="B1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D75"/>
  <sheetViews>
    <sheetView showGridLines="0" tabSelected="1" workbookViewId="0" topLeftCell="A1">
      <selection activeCell="B7" sqref="B7:D7"/>
    </sheetView>
  </sheetViews>
  <sheetFormatPr defaultColWidth="9.140625" defaultRowHeight="15"/>
  <cols>
    <col min="1" max="1" width="53.7109375" style="3" customWidth="1"/>
    <col min="2" max="2" width="23.28125" style="2" customWidth="1"/>
    <col min="3" max="3" width="22.28125" style="2" customWidth="1"/>
    <col min="4" max="4" width="22.421875" style="2" customWidth="1"/>
    <col min="5" max="16384" width="9.140625" style="2" customWidth="1"/>
  </cols>
  <sheetData>
    <row r="1" spans="1:4" ht="15">
      <c r="A1" s="97"/>
      <c r="B1" s="97"/>
      <c r="C1" s="97"/>
      <c r="D1" s="97"/>
    </row>
    <row r="2" spans="1:4" ht="15">
      <c r="A2" s="97"/>
      <c r="B2" s="97"/>
      <c r="C2" s="97"/>
      <c r="D2" s="97"/>
    </row>
    <row r="3" spans="1:4" ht="26.25" customHeight="1">
      <c r="A3" s="97"/>
      <c r="B3" s="97"/>
      <c r="C3" s="97"/>
      <c r="D3" s="97"/>
    </row>
    <row r="4" spans="1:4" ht="26.25">
      <c r="A4" s="98" t="s">
        <v>87</v>
      </c>
      <c r="B4" s="98"/>
      <c r="C4" s="98"/>
      <c r="D4" s="98"/>
    </row>
    <row r="5" spans="1:4" ht="16.5" customHeight="1">
      <c r="A5" s="99"/>
      <c r="B5" s="99"/>
      <c r="C5" s="99"/>
      <c r="D5" s="99"/>
    </row>
    <row r="6" spans="1:4" ht="15">
      <c r="A6" s="78" t="s">
        <v>109</v>
      </c>
      <c r="B6" s="79"/>
      <c r="C6" s="79"/>
      <c r="D6" s="91"/>
    </row>
    <row r="7" spans="1:4" ht="15.95" customHeight="1">
      <c r="A7" s="4" t="s">
        <v>41</v>
      </c>
      <c r="B7" s="72" t="s">
        <v>76</v>
      </c>
      <c r="C7" s="73"/>
      <c r="D7" s="74"/>
    </row>
    <row r="8" spans="1:4" ht="19.5" customHeight="1">
      <c r="A8" s="4" t="s">
        <v>40</v>
      </c>
      <c r="B8" s="72" t="s">
        <v>59</v>
      </c>
      <c r="C8" s="73"/>
      <c r="D8" s="74"/>
    </row>
    <row r="9" spans="1:4" ht="15.95" customHeight="1">
      <c r="A9" s="63" t="s">
        <v>10</v>
      </c>
      <c r="B9" s="64"/>
      <c r="C9" s="64"/>
      <c r="D9" s="65"/>
    </row>
    <row r="10" spans="1:4" ht="15.95" customHeight="1">
      <c r="A10" s="4" t="s">
        <v>103</v>
      </c>
      <c r="B10" s="72"/>
      <c r="C10" s="73"/>
      <c r="D10" s="74"/>
    </row>
    <row r="11" spans="1:4" ht="30.75" customHeight="1">
      <c r="A11" s="4" t="s">
        <v>88</v>
      </c>
      <c r="B11" s="72" t="s">
        <v>91</v>
      </c>
      <c r="C11" s="73"/>
      <c r="D11" s="74"/>
    </row>
    <row r="12" spans="1:4" ht="15.95" customHeight="1">
      <c r="A12" s="4" t="s">
        <v>11</v>
      </c>
      <c r="B12" s="72" t="s">
        <v>77</v>
      </c>
      <c r="C12" s="73"/>
      <c r="D12" s="74"/>
    </row>
    <row r="13" spans="1:4" ht="25.5">
      <c r="A13" s="4" t="s">
        <v>89</v>
      </c>
      <c r="B13" s="72"/>
      <c r="C13" s="73"/>
      <c r="D13" s="74"/>
    </row>
    <row r="14" spans="1:4" ht="15">
      <c r="A14" s="4" t="s">
        <v>90</v>
      </c>
      <c r="B14" s="66">
        <v>1</v>
      </c>
      <c r="C14" s="67"/>
      <c r="D14" s="68"/>
    </row>
    <row r="15" spans="1:4" ht="15.75" customHeight="1">
      <c r="A15" s="75"/>
      <c r="B15" s="76"/>
      <c r="C15" s="76"/>
      <c r="D15" s="77"/>
    </row>
    <row r="16" spans="1:4" ht="15">
      <c r="A16" s="78" t="s">
        <v>12</v>
      </c>
      <c r="B16" s="79"/>
      <c r="C16" s="79"/>
      <c r="D16" s="79"/>
    </row>
    <row r="17" spans="1:4" ht="30.75" customHeight="1">
      <c r="A17" s="4" t="s">
        <v>13</v>
      </c>
      <c r="B17" s="69"/>
      <c r="C17" s="70"/>
      <c r="D17" s="71"/>
    </row>
    <row r="18" spans="1:4" ht="15">
      <c r="A18" s="4" t="s">
        <v>21</v>
      </c>
      <c r="B18" s="69"/>
      <c r="C18" s="70"/>
      <c r="D18" s="71"/>
    </row>
    <row r="19" spans="1:4" ht="15">
      <c r="A19" s="4" t="s">
        <v>52</v>
      </c>
      <c r="B19" s="69"/>
      <c r="C19" s="70"/>
      <c r="D19" s="71"/>
    </row>
    <row r="20" spans="1:4" ht="51" customHeight="1">
      <c r="A20" s="4" t="s">
        <v>80</v>
      </c>
      <c r="B20" s="69"/>
      <c r="C20" s="70"/>
      <c r="D20" s="71"/>
    </row>
    <row r="21" spans="1:4" ht="54.75" customHeight="1">
      <c r="A21" s="4" t="s">
        <v>78</v>
      </c>
      <c r="B21" s="69"/>
      <c r="C21" s="70"/>
      <c r="D21" s="71"/>
    </row>
    <row r="22" spans="1:4" ht="47.25" customHeight="1">
      <c r="A22" s="4" t="s">
        <v>79</v>
      </c>
      <c r="B22" s="69"/>
      <c r="C22" s="70"/>
      <c r="D22" s="71"/>
    </row>
    <row r="23" spans="1:4" ht="16.5" customHeight="1">
      <c r="A23" s="4" t="s">
        <v>85</v>
      </c>
      <c r="B23" s="69"/>
      <c r="C23" s="70"/>
      <c r="D23" s="71"/>
    </row>
    <row r="24" spans="1:4" ht="15">
      <c r="A24" s="4" t="s">
        <v>86</v>
      </c>
      <c r="B24" s="69"/>
      <c r="C24" s="70"/>
      <c r="D24" s="71"/>
    </row>
    <row r="25" spans="1:4" ht="15">
      <c r="A25" s="4" t="s">
        <v>14</v>
      </c>
      <c r="B25" s="69"/>
      <c r="C25" s="70"/>
      <c r="D25" s="71"/>
    </row>
    <row r="26" spans="1:4" ht="15">
      <c r="A26" s="4" t="s">
        <v>15</v>
      </c>
      <c r="B26" s="69"/>
      <c r="C26" s="70"/>
      <c r="D26" s="71"/>
    </row>
    <row r="27" spans="1:4" ht="29.25" customHeight="1">
      <c r="A27" s="75"/>
      <c r="B27" s="76"/>
      <c r="C27" s="76"/>
      <c r="D27" s="77"/>
    </row>
    <row r="28" spans="1:4" ht="15">
      <c r="A28" s="88" t="s">
        <v>92</v>
      </c>
      <c r="B28" s="89"/>
      <c r="C28" s="89"/>
      <c r="D28" s="90"/>
    </row>
    <row r="29" spans="1:4" ht="17.25" customHeight="1">
      <c r="A29" s="80" t="s">
        <v>68</v>
      </c>
      <c r="B29" s="81"/>
      <c r="C29" s="49"/>
      <c r="D29" s="49"/>
    </row>
    <row r="30" spans="1:4" ht="46.5" customHeight="1">
      <c r="A30" s="4" t="s">
        <v>16</v>
      </c>
      <c r="B30" s="6" t="s">
        <v>81</v>
      </c>
      <c r="C30" s="16"/>
      <c r="D30" s="16"/>
    </row>
    <row r="31" spans="1:4" ht="30" customHeight="1">
      <c r="A31" s="17" t="s">
        <v>63</v>
      </c>
      <c r="B31" s="59">
        <f>'C. Přehled výdajů aktivit'!K12</f>
        <v>0</v>
      </c>
      <c r="C31" s="44"/>
      <c r="D31" s="45"/>
    </row>
    <row r="32" spans="1:4" ht="30" customHeight="1">
      <c r="A32" s="17" t="s">
        <v>22</v>
      </c>
      <c r="B32" s="58">
        <f>'C. Přehled výdajů aktivit'!J12</f>
        <v>0</v>
      </c>
      <c r="C32" s="46"/>
      <c r="D32" s="47"/>
    </row>
    <row r="33" spans="1:4" ht="30" customHeight="1">
      <c r="A33" s="17" t="s">
        <v>23</v>
      </c>
      <c r="B33" s="13"/>
      <c r="C33" s="46"/>
      <c r="D33" s="46"/>
    </row>
    <row r="34" spans="1:4" ht="30" customHeight="1">
      <c r="A34" s="17" t="s">
        <v>24</v>
      </c>
      <c r="B34" s="13"/>
      <c r="C34" s="46"/>
      <c r="D34" s="46"/>
    </row>
    <row r="35" spans="1:4" ht="30.95" customHeight="1">
      <c r="A35" s="17" t="s">
        <v>25</v>
      </c>
      <c r="B35" s="13"/>
      <c r="C35" s="46"/>
      <c r="D35" s="46"/>
    </row>
    <row r="36" spans="1:4" ht="60.95" customHeight="1">
      <c r="A36" s="17" t="s">
        <v>26</v>
      </c>
      <c r="B36" s="13"/>
      <c r="C36" s="46"/>
      <c r="D36" s="46"/>
    </row>
    <row r="37" spans="1:4" ht="18.75" customHeight="1">
      <c r="A37" s="17" t="s">
        <v>27</v>
      </c>
      <c r="B37" s="40"/>
      <c r="C37" s="48"/>
      <c r="D37" s="46"/>
    </row>
    <row r="38" spans="1:4" ht="53.25" customHeight="1">
      <c r="A38" s="17" t="s">
        <v>28</v>
      </c>
      <c r="B38" s="40"/>
      <c r="C38" s="46"/>
      <c r="D38" s="46"/>
    </row>
    <row r="39" spans="1:4" ht="45" customHeight="1">
      <c r="A39" s="17" t="s">
        <v>29</v>
      </c>
      <c r="B39" s="40"/>
      <c r="C39" s="46"/>
      <c r="D39" s="46"/>
    </row>
    <row r="40" spans="1:4" ht="15" customHeight="1">
      <c r="A40" s="17" t="s">
        <v>30</v>
      </c>
      <c r="B40" s="40"/>
      <c r="C40" s="46"/>
      <c r="D40" s="46"/>
    </row>
    <row r="41" spans="1:4" ht="15">
      <c r="A41" s="18" t="s">
        <v>31</v>
      </c>
      <c r="B41" s="40"/>
      <c r="C41" s="46"/>
      <c r="D41" s="46"/>
    </row>
    <row r="42" spans="1:4" ht="28.5" customHeight="1">
      <c r="A42" s="93"/>
      <c r="B42" s="93"/>
      <c r="C42" s="93"/>
      <c r="D42" s="93"/>
    </row>
    <row r="43" spans="1:4" ht="15">
      <c r="A43" s="92" t="s">
        <v>69</v>
      </c>
      <c r="B43" s="92"/>
      <c r="C43" s="92"/>
      <c r="D43" s="92"/>
    </row>
    <row r="44" spans="1:4" ht="15">
      <c r="A44" s="4" t="s">
        <v>93</v>
      </c>
      <c r="B44" s="72"/>
      <c r="C44" s="73"/>
      <c r="D44" s="74"/>
    </row>
    <row r="45" spans="1:4" ht="30.75" customHeight="1">
      <c r="A45" s="4" t="s">
        <v>64</v>
      </c>
      <c r="B45" s="72"/>
      <c r="C45" s="73"/>
      <c r="D45" s="74"/>
    </row>
    <row r="46" spans="1:4" ht="31.5" customHeight="1">
      <c r="A46" s="4" t="s">
        <v>17</v>
      </c>
      <c r="B46" s="72"/>
      <c r="C46" s="73"/>
      <c r="D46" s="74"/>
    </row>
    <row r="47" spans="1:4" ht="18" customHeight="1">
      <c r="A47" s="85" t="s">
        <v>18</v>
      </c>
      <c r="B47" s="86"/>
      <c r="C47" s="86"/>
      <c r="D47" s="87"/>
    </row>
    <row r="48" spans="1:4" ht="49.5" customHeight="1">
      <c r="A48" s="82"/>
      <c r="B48" s="83"/>
      <c r="C48" s="83"/>
      <c r="D48" s="84"/>
    </row>
    <row r="49" spans="1:4" ht="15">
      <c r="A49" s="85" t="s">
        <v>19</v>
      </c>
      <c r="B49" s="86"/>
      <c r="C49" s="86"/>
      <c r="D49" s="87"/>
    </row>
    <row r="50" spans="1:4" ht="49.5" customHeight="1">
      <c r="A50" s="82"/>
      <c r="B50" s="83"/>
      <c r="C50" s="83"/>
      <c r="D50" s="84"/>
    </row>
    <row r="51" spans="1:4" ht="15">
      <c r="A51" s="85" t="s">
        <v>20</v>
      </c>
      <c r="B51" s="86"/>
      <c r="C51" s="86"/>
      <c r="D51" s="87"/>
    </row>
    <row r="52" spans="1:4" ht="59.25" customHeight="1">
      <c r="A52" s="82"/>
      <c r="B52" s="83"/>
      <c r="C52" s="83"/>
      <c r="D52" s="84"/>
    </row>
    <row r="53" ht="16.5" customHeight="1"/>
    <row r="54" spans="1:4" ht="21.75" customHeight="1">
      <c r="A54" s="92" t="s">
        <v>94</v>
      </c>
      <c r="B54" s="92"/>
      <c r="C54" s="92"/>
      <c r="D54" s="92"/>
    </row>
    <row r="55" spans="1:4" ht="27.75" customHeight="1">
      <c r="A55" s="95" t="s">
        <v>102</v>
      </c>
      <c r="B55" s="95"/>
      <c r="C55" s="95"/>
      <c r="D55" s="95"/>
    </row>
    <row r="56" spans="1:4" ht="55.5" customHeight="1">
      <c r="A56" s="96" t="s">
        <v>101</v>
      </c>
      <c r="B56" s="96"/>
      <c r="C56" s="96"/>
      <c r="D56" s="96"/>
    </row>
    <row r="57" spans="1:4" ht="126.75" customHeight="1">
      <c r="A57" s="61" t="s">
        <v>84</v>
      </c>
      <c r="B57" s="94" t="s">
        <v>83</v>
      </c>
      <c r="C57" s="94"/>
      <c r="D57" s="94"/>
    </row>
    <row r="59" spans="1:4" ht="18.75" customHeight="1">
      <c r="A59" s="78" t="s">
        <v>95</v>
      </c>
      <c r="B59" s="91"/>
      <c r="C59" s="7"/>
      <c r="D59" s="7"/>
    </row>
    <row r="60" spans="1:4" ht="15" customHeight="1">
      <c r="A60" s="4" t="s">
        <v>96</v>
      </c>
      <c r="B60" s="60" t="s">
        <v>44</v>
      </c>
      <c r="C60" s="5"/>
      <c r="D60" s="5"/>
    </row>
    <row r="61" spans="1:4" ht="15" customHeight="1">
      <c r="A61" s="4" t="s">
        <v>97</v>
      </c>
      <c r="B61" s="60" t="s">
        <v>44</v>
      </c>
      <c r="C61" s="5"/>
      <c r="D61" s="5"/>
    </row>
    <row r="63" spans="1:2" ht="15">
      <c r="A63" s="14"/>
      <c r="B63" s="11" t="s">
        <v>45</v>
      </c>
    </row>
    <row r="64" spans="1:2" ht="15">
      <c r="A64" s="8"/>
      <c r="B64" s="11" t="s">
        <v>45</v>
      </c>
    </row>
    <row r="65" spans="1:2" ht="15">
      <c r="A65" s="9"/>
      <c r="B65" s="11" t="s">
        <v>46</v>
      </c>
    </row>
    <row r="66" spans="1:2" ht="15">
      <c r="A66" s="10"/>
      <c r="B66" s="12" t="s">
        <v>47</v>
      </c>
    </row>
    <row r="67" spans="1:2" ht="15">
      <c r="A67" s="50"/>
      <c r="B67" s="11" t="s">
        <v>46</v>
      </c>
    </row>
    <row r="75" ht="15">
      <c r="A75" s="15"/>
    </row>
  </sheetData>
  <sheetProtection algorithmName="SHA-512" hashValue="a2eIw1JMAsuMFJnAdV19h9+2kU7gii2YfJ8poIk/AP7aVS1iLMOeOX/cCDzy28pfAncN4aaSRJWoX7KaENMN3Q==" saltValue="jeO7JxxQHZkQS3uxd5PV7Q==" spinCount="100000" sheet="1" autoFilter="0"/>
  <protectedRanges>
    <protectedRange sqref="B17:D26" name="Oblast2"/>
    <protectedRange sqref="B10:D14" name="Oblast1"/>
  </protectedRanges>
  <mergeCells count="43">
    <mergeCell ref="A1:D3"/>
    <mergeCell ref="A4:D4"/>
    <mergeCell ref="A6:D6"/>
    <mergeCell ref="B7:D7"/>
    <mergeCell ref="B8:D8"/>
    <mergeCell ref="A5:D5"/>
    <mergeCell ref="A59:B59"/>
    <mergeCell ref="B44:D44"/>
    <mergeCell ref="A43:D43"/>
    <mergeCell ref="A42:D42"/>
    <mergeCell ref="B45:D45"/>
    <mergeCell ref="B46:D46"/>
    <mergeCell ref="A52:D52"/>
    <mergeCell ref="A51:D51"/>
    <mergeCell ref="A48:D48"/>
    <mergeCell ref="A54:D54"/>
    <mergeCell ref="B57:D57"/>
    <mergeCell ref="A55:D55"/>
    <mergeCell ref="A56:D56"/>
    <mergeCell ref="B26:D26"/>
    <mergeCell ref="A29:B29"/>
    <mergeCell ref="A50:D50"/>
    <mergeCell ref="A47:D47"/>
    <mergeCell ref="A49:D49"/>
    <mergeCell ref="A27:D27"/>
    <mergeCell ref="A28:D28"/>
    <mergeCell ref="B23:D23"/>
    <mergeCell ref="B24:D24"/>
    <mergeCell ref="B22:D22"/>
    <mergeCell ref="B25:D25"/>
    <mergeCell ref="A15:D15"/>
    <mergeCell ref="A16:D16"/>
    <mergeCell ref="A9:D9"/>
    <mergeCell ref="B14:D14"/>
    <mergeCell ref="B19:D19"/>
    <mergeCell ref="B20:D20"/>
    <mergeCell ref="B21:D21"/>
    <mergeCell ref="B10:D10"/>
    <mergeCell ref="B12:D12"/>
    <mergeCell ref="B11:D11"/>
    <mergeCell ref="B13:D13"/>
    <mergeCell ref="B17:D17"/>
    <mergeCell ref="B18:D18"/>
  </mergeCells>
  <conditionalFormatting sqref="A67">
    <cfRule type="cellIs" priority="1" dxfId="0" operator="equal">
      <formula>0</formula>
    </cfRule>
  </conditionalFormatting>
  <conditionalFormatting sqref="B31:B41">
    <cfRule type="cellIs" priority="2" dxfId="0" operator="equal">
      <formula>0</formula>
    </cfRule>
  </conditionalFormatting>
  <conditionalFormatting sqref="B33:B41">
    <cfRule type="cellIs" priority="3" dxfId="0" operator="equal">
      <formula>""" """</formula>
    </cfRule>
  </conditionalFormatting>
  <dataValidations count="2">
    <dataValidation allowBlank="1" showInputMessage="1" showErrorMessage="1" sqref="B12:B14"/>
    <dataValidation type="list" allowBlank="1" showInputMessage="1" showErrorMessage="1" error="Vyplňte/doložte povinnou přílohu, prosím!" sqref="B60:B61">
      <formula1>List2!$A$6:$A$8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P250"/>
  <sheetViews>
    <sheetView showGridLines="0" zoomScale="90" zoomScaleNormal="90" workbookViewId="0" topLeftCell="A1">
      <selection activeCell="N20" sqref="N20"/>
    </sheetView>
  </sheetViews>
  <sheetFormatPr defaultColWidth="9.140625" defaultRowHeight="15"/>
  <cols>
    <col min="1" max="1" width="21.57421875" style="1" customWidth="1"/>
    <col min="2" max="2" width="19.140625" style="1" customWidth="1"/>
    <col min="3" max="3" width="15.421875" style="1" customWidth="1"/>
    <col min="4" max="4" width="15.57421875" style="1" customWidth="1"/>
    <col min="5" max="5" width="16.140625" style="1" customWidth="1"/>
    <col min="6" max="6" width="18.8515625" style="1" customWidth="1"/>
    <col min="7" max="7" width="16.421875" style="1" customWidth="1"/>
    <col min="8" max="13" width="15.7109375" style="1" customWidth="1"/>
    <col min="14" max="14" width="14.8515625" style="1" customWidth="1"/>
    <col min="15" max="15" width="17.7109375" style="1" customWidth="1"/>
    <col min="16" max="16384" width="9.140625" style="1" customWidth="1"/>
  </cols>
  <sheetData>
    <row r="1" ht="51" customHeight="1"/>
    <row r="2" spans="1:15" ht="14.25" customHeight="1">
      <c r="A2" s="100" t="s">
        <v>98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4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">
      <c r="A4" s="100" t="s">
        <v>75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4"/>
      <c r="M4" s="34"/>
      <c r="N4" s="34"/>
      <c r="O4" s="34"/>
    </row>
    <row r="5" spans="1:15" ht="15">
      <c r="A5" s="103" t="s">
        <v>34</v>
      </c>
      <c r="B5" s="104" t="s">
        <v>51</v>
      </c>
      <c r="C5" s="103" t="s">
        <v>35</v>
      </c>
      <c r="D5" s="105" t="s">
        <v>50</v>
      </c>
      <c r="E5" s="105"/>
      <c r="F5" s="105"/>
      <c r="G5" s="105"/>
      <c r="H5" s="105"/>
      <c r="I5" s="103" t="s">
        <v>53</v>
      </c>
      <c r="J5" s="103" t="s">
        <v>48</v>
      </c>
      <c r="K5" s="103" t="s">
        <v>49</v>
      </c>
      <c r="L5" s="33"/>
      <c r="M5" s="33"/>
      <c r="N5" s="33"/>
      <c r="O5" s="33"/>
    </row>
    <row r="6" spans="1:15" ht="15">
      <c r="A6" s="103"/>
      <c r="B6" s="104"/>
      <c r="C6" s="103"/>
      <c r="D6" s="35" t="s">
        <v>70</v>
      </c>
      <c r="E6" s="35" t="s">
        <v>71</v>
      </c>
      <c r="F6" s="35" t="s">
        <v>72</v>
      </c>
      <c r="G6" s="35" t="s">
        <v>73</v>
      </c>
      <c r="H6" s="35" t="s">
        <v>74</v>
      </c>
      <c r="I6" s="103"/>
      <c r="J6" s="103"/>
      <c r="K6" s="103"/>
      <c r="L6" s="33"/>
      <c r="M6" s="33"/>
      <c r="N6" s="33"/>
      <c r="O6" s="33"/>
    </row>
    <row r="7" spans="1:15" ht="15">
      <c r="A7" s="103"/>
      <c r="B7" s="104"/>
      <c r="C7" s="103"/>
      <c r="D7" s="35" t="s">
        <v>60</v>
      </c>
      <c r="E7" s="35" t="s">
        <v>60</v>
      </c>
      <c r="F7" s="35" t="s">
        <v>60</v>
      </c>
      <c r="G7" s="35" t="s">
        <v>60</v>
      </c>
      <c r="H7" s="35" t="s">
        <v>82</v>
      </c>
      <c r="I7" s="103"/>
      <c r="J7" s="103"/>
      <c r="K7" s="103"/>
      <c r="L7" s="33"/>
      <c r="M7" s="33"/>
      <c r="N7" s="33"/>
      <c r="O7" s="33"/>
    </row>
    <row r="8" spans="1:15" ht="38.25">
      <c r="A8" s="25" t="s">
        <v>36</v>
      </c>
      <c r="B8" s="19" t="s">
        <v>4</v>
      </c>
      <c r="C8" s="20">
        <v>61.69</v>
      </c>
      <c r="D8" s="53">
        <f>SUMIFS(H$16:H$249,$G$16:$G$249,"MŠ")</f>
        <v>0</v>
      </c>
      <c r="E8" s="53">
        <f>SUMIFS(I$16:I$249,$G$16:$G$249,"MŠ")</f>
        <v>0</v>
      </c>
      <c r="F8" s="53">
        <f>SUMIFS(J$16:J$249,$G$16:$G$249,"MŠ")</f>
        <v>0</v>
      </c>
      <c r="G8" s="53">
        <f>SUMIFS(K$16:K$249,$G$16:$G$249,"MŠ")</f>
        <v>0</v>
      </c>
      <c r="H8" s="53">
        <f>SUMIFS(L$16:L$249,$G$16:$G$249,"MŠ")</f>
        <v>0</v>
      </c>
      <c r="I8" s="53">
        <f>SUM(D8:H8)</f>
        <v>0</v>
      </c>
      <c r="J8" s="54">
        <f>COUNTIF(G16:G249,List2!A2)</f>
        <v>0</v>
      </c>
      <c r="K8" s="55">
        <f>C8*I8</f>
        <v>0</v>
      </c>
      <c r="L8" s="33"/>
      <c r="M8" s="33"/>
      <c r="N8" s="33"/>
      <c r="O8" s="33"/>
    </row>
    <row r="9" spans="1:15" ht="15">
      <c r="A9" s="106" t="s">
        <v>65</v>
      </c>
      <c r="B9" s="19" t="s">
        <v>37</v>
      </c>
      <c r="C9" s="20">
        <v>40.19</v>
      </c>
      <c r="D9" s="53">
        <f>SUMIFS(H$16:H$249,$G$16:$G$249,"ZŠ do 10 let")</f>
        <v>0</v>
      </c>
      <c r="E9" s="53">
        <f>SUMIFS(I$16:I$249,$G$16:$G$249,"ZŠ do 10 let")</f>
        <v>0</v>
      </c>
      <c r="F9" s="53">
        <f>SUMIFS(J$16:J$249,$G$16:$G$249,"ZŠ do 10 let")</f>
        <v>0</v>
      </c>
      <c r="G9" s="53">
        <f>SUMIFS(K$16:K$249,$G$16:$G$249,"ZŠ do 10 let")</f>
        <v>0</v>
      </c>
      <c r="H9" s="53">
        <f>SUMIFS(L$16:L$249,$G$16:$G$249,"ZŠ do 10 let")</f>
        <v>0</v>
      </c>
      <c r="I9" s="53">
        <f aca="true" t="shared" si="0" ref="I9:I11">SUM(D9:H9)</f>
        <v>0</v>
      </c>
      <c r="J9" s="54">
        <f>COUNTIF(G16:G249,List2!A3)</f>
        <v>0</v>
      </c>
      <c r="K9" s="55">
        <f aca="true" t="shared" si="1" ref="K9:K11">C9*I9</f>
        <v>0</v>
      </c>
      <c r="L9" s="33"/>
      <c r="M9" s="33"/>
      <c r="N9" s="33"/>
      <c r="O9" s="33"/>
    </row>
    <row r="10" spans="1:15" ht="15">
      <c r="A10" s="107"/>
      <c r="B10" s="19" t="s">
        <v>38</v>
      </c>
      <c r="C10" s="20">
        <v>43.93</v>
      </c>
      <c r="D10" s="53">
        <f>SUMIFS(H$16:H$249,$G$16:$G$249,"ZŠ a SŠ 11 - 14 let")</f>
        <v>0</v>
      </c>
      <c r="E10" s="53">
        <f>SUMIFS(I$16:I$249,$G$16:$G$249,"ZŠ a SŠ 11 - 14 let")</f>
        <v>0</v>
      </c>
      <c r="F10" s="53">
        <f>SUMIFS(J$16:J$249,$G$16:$G$249,"ZŠ a SŠ 11 - 14 let")</f>
        <v>0</v>
      </c>
      <c r="G10" s="53">
        <f>SUMIFS(K$16:K$249,$G$16:$G$249,"ZŠ a SŠ 11 - 14 let")</f>
        <v>0</v>
      </c>
      <c r="H10" s="53">
        <f>SUMIFS(L$16:L$249,$G$16:$G$249,"ZŠ a SŠ 11 - 14 let")</f>
        <v>0</v>
      </c>
      <c r="I10" s="53">
        <f t="shared" si="0"/>
        <v>0</v>
      </c>
      <c r="J10" s="54">
        <f>COUNTIF(G16:G249,"ZŠ a SŠ 11 - 14 let")</f>
        <v>0</v>
      </c>
      <c r="K10" s="55">
        <f t="shared" si="1"/>
        <v>0</v>
      </c>
      <c r="L10" s="33"/>
      <c r="M10" s="33"/>
      <c r="N10" s="33"/>
      <c r="O10" s="33"/>
    </row>
    <row r="11" spans="1:15" ht="25.5" customHeight="1">
      <c r="A11" s="107"/>
      <c r="B11" s="19" t="s">
        <v>39</v>
      </c>
      <c r="C11" s="20">
        <v>48.6</v>
      </c>
      <c r="D11" s="53">
        <f>SUMIFS(H$16:H$249,$G$16:$G$249,"ZŠ a SŠ 15+ let")</f>
        <v>0</v>
      </c>
      <c r="E11" s="53">
        <f>SUMIFS(I$16:I$249,$G$16:$G$249,"ZŠ a SŠ 15+ let")</f>
        <v>0</v>
      </c>
      <c r="F11" s="53">
        <f>SUMIFS(J$16:J$249,$G$16:$G$249,"ZŠ a SŠ 15+ let")</f>
        <v>0</v>
      </c>
      <c r="G11" s="53">
        <f>SUMIFS(K$16:K$249,$G$16:$G$249,"ZŠ a SŠ 15+ let")</f>
        <v>0</v>
      </c>
      <c r="H11" s="53">
        <f>SUMIFS(L$16:L$249,$G$16:$G$249,"ZŠ a SŠ 15+ let")</f>
        <v>0</v>
      </c>
      <c r="I11" s="53">
        <f t="shared" si="0"/>
        <v>0</v>
      </c>
      <c r="J11" s="54">
        <f>COUNTIF(G16:G249,List2!A5)</f>
        <v>0</v>
      </c>
      <c r="K11" s="55">
        <f t="shared" si="1"/>
        <v>0</v>
      </c>
      <c r="L11" s="33"/>
      <c r="M11" s="33"/>
      <c r="N11" s="33"/>
      <c r="O11" s="33"/>
    </row>
    <row r="12" spans="1:15" ht="15">
      <c r="A12" s="25" t="s">
        <v>32</v>
      </c>
      <c r="B12" s="21" t="s">
        <v>33</v>
      </c>
      <c r="C12" s="21" t="s">
        <v>33</v>
      </c>
      <c r="D12" s="56">
        <f>D8+D9+D10+D11</f>
        <v>0</v>
      </c>
      <c r="E12" s="56">
        <f>E8+E9+E10+E11</f>
        <v>0</v>
      </c>
      <c r="F12" s="56">
        <f>F8+F9+F10+F11</f>
        <v>0</v>
      </c>
      <c r="G12" s="56">
        <f aca="true" t="shared" si="2" ref="G12:J12">G8+G9+G10+G11</f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7">
        <f>SUM(K8:K11)</f>
        <v>0</v>
      </c>
      <c r="L12" s="33"/>
      <c r="M12" s="33"/>
      <c r="N12" s="33"/>
      <c r="O12" s="33"/>
    </row>
    <row r="13" spans="1:15" ht="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8" t="s">
        <v>66</v>
      </c>
      <c r="N13" s="108"/>
      <c r="O13" s="41">
        <f>SUM(O16:O249)</f>
        <v>0</v>
      </c>
    </row>
    <row r="14" spans="1:15" ht="29.25" customHeight="1">
      <c r="A14" s="102" t="s">
        <v>99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8" t="s">
        <v>67</v>
      </c>
      <c r="N14" s="108"/>
      <c r="O14" s="42">
        <f>SUM(H16:L249)</f>
        <v>0</v>
      </c>
    </row>
    <row r="15" spans="1:16" ht="38.25">
      <c r="A15" s="22" t="s">
        <v>0</v>
      </c>
      <c r="B15" s="22" t="s">
        <v>1</v>
      </c>
      <c r="C15" s="22" t="s">
        <v>54</v>
      </c>
      <c r="D15" s="22" t="s">
        <v>57</v>
      </c>
      <c r="E15" s="22" t="s">
        <v>58</v>
      </c>
      <c r="F15" s="23" t="s">
        <v>55</v>
      </c>
      <c r="G15" s="23" t="s">
        <v>8</v>
      </c>
      <c r="H15" s="29" t="s">
        <v>104</v>
      </c>
      <c r="I15" s="29" t="s">
        <v>105</v>
      </c>
      <c r="J15" s="29" t="s">
        <v>106</v>
      </c>
      <c r="K15" s="29" t="s">
        <v>107</v>
      </c>
      <c r="L15" s="29" t="s">
        <v>108</v>
      </c>
      <c r="M15" s="23" t="s">
        <v>56</v>
      </c>
      <c r="N15" s="23" t="s">
        <v>3</v>
      </c>
      <c r="O15" s="23" t="s">
        <v>2</v>
      </c>
      <c r="P15" s="28"/>
    </row>
    <row r="16" spans="1:15" ht="15">
      <c r="A16" s="37"/>
      <c r="B16" s="37"/>
      <c r="C16" s="37"/>
      <c r="D16" s="37"/>
      <c r="E16" s="37"/>
      <c r="F16" s="38"/>
      <c r="G16" s="24" t="s">
        <v>9</v>
      </c>
      <c r="H16" s="52"/>
      <c r="I16" s="24"/>
      <c r="J16" s="24"/>
      <c r="K16" s="24"/>
      <c r="L16" s="24"/>
      <c r="M16" s="30">
        <f>SUM(H16:L16)</f>
        <v>0</v>
      </c>
      <c r="N16" s="43" t="str">
        <f>IF(G16="MŠ",List2!$B$2,IF(G16="ZŠ do 10 let",List2!$B$3,IF(G16="ZŠ a SŠ 11 - 14 let",List2!$B$4,IF(G16="ZŠ a SŠ 15+ let",List2!$B$5,IF(G16="Vyberte jednotku","0","")))))</f>
        <v>0</v>
      </c>
      <c r="O16" s="31">
        <f>M16*N16</f>
        <v>0</v>
      </c>
    </row>
    <row r="17" spans="1:15" ht="15">
      <c r="A17" s="37"/>
      <c r="B17" s="37"/>
      <c r="C17" s="37"/>
      <c r="D17" s="37"/>
      <c r="E17" s="37"/>
      <c r="F17" s="39"/>
      <c r="G17" s="24" t="s">
        <v>9</v>
      </c>
      <c r="H17" s="52"/>
      <c r="I17" s="24"/>
      <c r="J17" s="24"/>
      <c r="K17" s="24"/>
      <c r="L17" s="24"/>
      <c r="M17" s="30">
        <f aca="true" t="shared" si="3" ref="M17:M41">SUM(H17:L17)</f>
        <v>0</v>
      </c>
      <c r="N17" s="43" t="str">
        <f>IF(G17="MŠ",List2!$B$2,IF(G17="ZŠ do 10 let",List2!$B$3,IF(G17="ZŠ a SŠ 11 - 14 let",List2!$B$4,IF(G17="ZŠ a SŠ 15+ let",List2!$B$5,IF(G17="Vyberte jednotku","0","")))))</f>
        <v>0</v>
      </c>
      <c r="O17" s="31">
        <f aca="true" t="shared" si="4" ref="O17:O23">M17*N17</f>
        <v>0</v>
      </c>
    </row>
    <row r="18" spans="1:15" ht="15">
      <c r="A18" s="37"/>
      <c r="B18" s="37"/>
      <c r="C18" s="37"/>
      <c r="D18" s="37"/>
      <c r="E18" s="37"/>
      <c r="F18" s="39"/>
      <c r="G18" s="24" t="s">
        <v>9</v>
      </c>
      <c r="H18" s="52"/>
      <c r="I18" s="24"/>
      <c r="J18" s="24"/>
      <c r="K18" s="24"/>
      <c r="L18" s="24"/>
      <c r="M18" s="30">
        <f t="shared" si="3"/>
        <v>0</v>
      </c>
      <c r="N18" s="43" t="str">
        <f>IF(G18="MŠ",List2!$B$2,IF(G18="ZŠ do 10 let",List2!$B$3,IF(G18="ZŠ a SŠ 11 - 14 let",List2!$B$4,IF(G18="ZŠ a SŠ 15+ let",List2!$B$5,IF(G18="Vyberte jednotku","0","")))))</f>
        <v>0</v>
      </c>
      <c r="O18" s="31">
        <f t="shared" si="4"/>
        <v>0</v>
      </c>
    </row>
    <row r="19" spans="1:15" ht="15">
      <c r="A19" s="37"/>
      <c r="B19" s="37"/>
      <c r="C19" s="37"/>
      <c r="D19" s="37"/>
      <c r="E19" s="37"/>
      <c r="F19" s="39"/>
      <c r="G19" s="24" t="s">
        <v>9</v>
      </c>
      <c r="H19" s="52"/>
      <c r="I19" s="24"/>
      <c r="J19" s="24"/>
      <c r="K19" s="24"/>
      <c r="L19" s="24"/>
      <c r="M19" s="30">
        <f t="shared" si="3"/>
        <v>0</v>
      </c>
      <c r="N19" s="43" t="str">
        <f>IF(G19="MŠ",List2!$B$2,IF(G19="ZŠ do 10 let",List2!$B$3,IF(G19="ZŠ a SŠ 11 - 14 let",List2!$B$4,IF(G19="ZŠ a SŠ 15+ let",List2!$B$5,IF(G19="Vyberte jednotku","0","")))))</f>
        <v>0</v>
      </c>
      <c r="O19" s="31">
        <f t="shared" si="4"/>
        <v>0</v>
      </c>
    </row>
    <row r="20" spans="1:15" ht="15">
      <c r="A20" s="37"/>
      <c r="B20" s="37"/>
      <c r="C20" s="37"/>
      <c r="D20" s="37"/>
      <c r="E20" s="37"/>
      <c r="F20" s="39"/>
      <c r="G20" s="24" t="s">
        <v>9</v>
      </c>
      <c r="H20" s="52"/>
      <c r="I20" s="24"/>
      <c r="J20" s="24"/>
      <c r="K20" s="24"/>
      <c r="L20" s="24"/>
      <c r="M20" s="30">
        <f t="shared" si="3"/>
        <v>0</v>
      </c>
      <c r="N20" s="43" t="str">
        <f>IF(G20="MŠ",List2!$B$2,IF(G20="ZŠ do 10 let",List2!$B$3,IF(G20="ZŠ a SŠ 11 - 14 let",List2!$B$4,IF(G20="ZŠ a SŠ 15+ let",List2!$B$5,IF(G20="Vyberte jednotku","0","")))))</f>
        <v>0</v>
      </c>
      <c r="O20" s="31">
        <f>M20*N20</f>
        <v>0</v>
      </c>
    </row>
    <row r="21" spans="1:15" ht="15">
      <c r="A21" s="37"/>
      <c r="B21" s="37"/>
      <c r="C21" s="37"/>
      <c r="D21" s="37"/>
      <c r="E21" s="37"/>
      <c r="F21" s="39"/>
      <c r="G21" s="24" t="s">
        <v>9</v>
      </c>
      <c r="H21" s="24"/>
      <c r="I21" s="24"/>
      <c r="J21" s="24"/>
      <c r="K21" s="24"/>
      <c r="L21" s="24"/>
      <c r="M21" s="30">
        <f t="shared" si="3"/>
        <v>0</v>
      </c>
      <c r="N21" s="43" t="str">
        <f>IF(G21="MŠ",List2!$B$2,IF(G21="ZŠ do 10 let",List2!$B$3,IF(G21="ZŠ a SŠ 11 - 14 let",List2!$B$4,IF(G21="ZŠ a SŠ 15+ let",List2!$B$5,IF(G21="Vyberte jednotku","0","")))))</f>
        <v>0</v>
      </c>
      <c r="O21" s="31">
        <f t="shared" si="4"/>
        <v>0</v>
      </c>
    </row>
    <row r="22" spans="1:15" ht="15" customHeight="1">
      <c r="A22" s="37"/>
      <c r="B22" s="37"/>
      <c r="C22" s="37"/>
      <c r="D22" s="37"/>
      <c r="E22" s="37"/>
      <c r="F22" s="39"/>
      <c r="G22" s="24" t="s">
        <v>9</v>
      </c>
      <c r="H22" s="24"/>
      <c r="I22" s="24"/>
      <c r="J22" s="24"/>
      <c r="K22" s="24"/>
      <c r="L22" s="24"/>
      <c r="M22" s="30">
        <f t="shared" si="3"/>
        <v>0</v>
      </c>
      <c r="N22" s="43" t="str">
        <f>IF(G22="MŠ",List2!$B$2,IF(G22="ZŠ do 10 let",List2!$B$3,IF(G22="ZŠ a SŠ 11 - 14 let",List2!$B$4,IF(G22="ZŠ a SŠ 15+ let",List2!$B$5,IF(G22="Vyberte jednotku","0","")))))</f>
        <v>0</v>
      </c>
      <c r="O22" s="31">
        <f t="shared" si="4"/>
        <v>0</v>
      </c>
    </row>
    <row r="23" spans="1:15" ht="15" customHeight="1">
      <c r="A23" s="37"/>
      <c r="B23" s="37"/>
      <c r="C23" s="37"/>
      <c r="D23" s="37"/>
      <c r="E23" s="37"/>
      <c r="F23" s="39"/>
      <c r="G23" s="24" t="s">
        <v>9</v>
      </c>
      <c r="H23" s="24"/>
      <c r="I23" s="24"/>
      <c r="J23" s="24"/>
      <c r="K23" s="24"/>
      <c r="L23" s="24"/>
      <c r="M23" s="30">
        <f t="shared" si="3"/>
        <v>0</v>
      </c>
      <c r="N23" s="43" t="str">
        <f>IF(G23="MŠ",List2!$B$2,IF(G23="ZŠ do 10 let",List2!$B$3,IF(G23="ZŠ a SŠ 11 - 14 let",List2!$B$4,IF(G23="ZŠ a SŠ 15+ let",List2!$B$5,IF(G23="Vyberte jednotku","0","")))))</f>
        <v>0</v>
      </c>
      <c r="O23" s="31">
        <f t="shared" si="4"/>
        <v>0</v>
      </c>
    </row>
    <row r="24" spans="1:15" ht="15" customHeight="1">
      <c r="A24" s="37"/>
      <c r="B24" s="37"/>
      <c r="C24" s="37"/>
      <c r="D24" s="37"/>
      <c r="E24" s="37"/>
      <c r="F24" s="39"/>
      <c r="G24" s="24" t="s">
        <v>9</v>
      </c>
      <c r="H24" s="24"/>
      <c r="I24" s="24"/>
      <c r="J24" s="24"/>
      <c r="K24" s="24"/>
      <c r="L24" s="24"/>
      <c r="M24" s="30">
        <f t="shared" si="3"/>
        <v>0</v>
      </c>
      <c r="N24" s="43" t="str">
        <f>IF(G24="MŠ",List2!$B$2,IF(G24="ZŠ do 10 let",List2!$B$3,IF(G24="ZŠ a SŠ 11 - 14 let",List2!$B$4,IF(G24="ZŠ a SŠ 15+ let",List2!$B$5,IF(G24="Vyberte jednotku","0","")))))</f>
        <v>0</v>
      </c>
      <c r="O24" s="31">
        <f aca="true" t="shared" si="5" ref="O24:O41">M24*N24</f>
        <v>0</v>
      </c>
    </row>
    <row r="25" spans="1:15" ht="15" customHeight="1">
      <c r="A25" s="37"/>
      <c r="B25" s="37"/>
      <c r="C25" s="37"/>
      <c r="D25" s="37"/>
      <c r="E25" s="37"/>
      <c r="F25" s="39"/>
      <c r="G25" s="24" t="s">
        <v>9</v>
      </c>
      <c r="H25" s="24"/>
      <c r="I25" s="24"/>
      <c r="J25" s="24"/>
      <c r="K25" s="24"/>
      <c r="L25" s="24"/>
      <c r="M25" s="30">
        <f t="shared" si="3"/>
        <v>0</v>
      </c>
      <c r="N25" s="43" t="str">
        <f>IF(G25="MŠ",List2!$B$2,IF(G25="ZŠ do 10 let",List2!$B$3,IF(G25="ZŠ a SŠ 11 - 14 let",List2!$B$4,IF(G25="ZŠ a SŠ 15+ let",List2!$B$5,IF(G25="Vyberte jednotku","0","")))))</f>
        <v>0</v>
      </c>
      <c r="O25" s="31">
        <f t="shared" si="5"/>
        <v>0</v>
      </c>
    </row>
    <row r="26" spans="1:15" ht="15" customHeight="1">
      <c r="A26" s="37"/>
      <c r="B26" s="37"/>
      <c r="C26" s="37"/>
      <c r="D26" s="37"/>
      <c r="E26" s="37"/>
      <c r="F26" s="39"/>
      <c r="G26" s="24" t="s">
        <v>9</v>
      </c>
      <c r="H26" s="24"/>
      <c r="I26" s="24"/>
      <c r="J26" s="24"/>
      <c r="K26" s="24"/>
      <c r="L26" s="24"/>
      <c r="M26" s="30">
        <f t="shared" si="3"/>
        <v>0</v>
      </c>
      <c r="N26" s="43" t="str">
        <f>IF(G26="MŠ",List2!$B$2,IF(G26="ZŠ do 10 let",List2!$B$3,IF(G26="ZŠ a SŠ 11 - 14 let",List2!$B$4,IF(G26="ZŠ a SŠ 15+ let",List2!$B$5,IF(G26="Vyberte jednotku","0","")))))</f>
        <v>0</v>
      </c>
      <c r="O26" s="31">
        <f t="shared" si="5"/>
        <v>0</v>
      </c>
    </row>
    <row r="27" spans="1:15" ht="15" customHeight="1">
      <c r="A27" s="37"/>
      <c r="B27" s="37"/>
      <c r="C27" s="37"/>
      <c r="D27" s="37"/>
      <c r="E27" s="37"/>
      <c r="F27" s="39"/>
      <c r="G27" s="24" t="s">
        <v>9</v>
      </c>
      <c r="H27" s="24"/>
      <c r="I27" s="24"/>
      <c r="J27" s="24"/>
      <c r="K27" s="24"/>
      <c r="L27" s="24"/>
      <c r="M27" s="30">
        <f t="shared" si="3"/>
        <v>0</v>
      </c>
      <c r="N27" s="43" t="str">
        <f>IF(G27="MŠ",List2!$B$2,IF(G27="ZŠ do 10 let",List2!$B$3,IF(G27="ZŠ a SŠ 11 - 14 let",List2!$B$4,IF(G27="ZŠ a SŠ 15+ let",List2!$B$5,IF(G27="Vyberte jednotku","0","")))))</f>
        <v>0</v>
      </c>
      <c r="O27" s="31">
        <f t="shared" si="5"/>
        <v>0</v>
      </c>
    </row>
    <row r="28" spans="1:15" ht="15" customHeight="1">
      <c r="A28" s="37"/>
      <c r="B28" s="37"/>
      <c r="C28" s="37"/>
      <c r="D28" s="37"/>
      <c r="E28" s="37"/>
      <c r="F28" s="39"/>
      <c r="G28" s="24" t="s">
        <v>9</v>
      </c>
      <c r="H28" s="24"/>
      <c r="I28" s="24"/>
      <c r="J28" s="24"/>
      <c r="K28" s="24"/>
      <c r="L28" s="24"/>
      <c r="M28" s="30">
        <f t="shared" si="3"/>
        <v>0</v>
      </c>
      <c r="N28" s="43" t="str">
        <f>IF(G28="MŠ",List2!$B$2,IF(G28="ZŠ do 10 let",List2!$B$3,IF(G28="ZŠ a SŠ 11 - 14 let",List2!$B$4,IF(G28="ZŠ a SŠ 15+ let",List2!$B$5,IF(G28="Vyberte jednotku","0","")))))</f>
        <v>0</v>
      </c>
      <c r="O28" s="31">
        <f t="shared" si="5"/>
        <v>0</v>
      </c>
    </row>
    <row r="29" spans="1:15" ht="15" customHeight="1">
      <c r="A29" s="37"/>
      <c r="B29" s="37"/>
      <c r="C29" s="37"/>
      <c r="D29" s="37"/>
      <c r="E29" s="37"/>
      <c r="F29" s="39"/>
      <c r="G29" s="24" t="s">
        <v>9</v>
      </c>
      <c r="H29" s="24"/>
      <c r="I29" s="24"/>
      <c r="J29" s="24"/>
      <c r="K29" s="24"/>
      <c r="L29" s="24"/>
      <c r="M29" s="30">
        <f t="shared" si="3"/>
        <v>0</v>
      </c>
      <c r="N29" s="43" t="str">
        <f>IF(G29="MŠ",List2!$B$2,IF(G29="ZŠ do 10 let",List2!$B$3,IF(G29="ZŠ a SŠ 11 - 14 let",List2!$B$4,IF(G29="ZŠ a SŠ 15+ let",List2!$B$5,IF(G29="Vyberte jednotku","0","")))))</f>
        <v>0</v>
      </c>
      <c r="O29" s="31">
        <f t="shared" si="5"/>
        <v>0</v>
      </c>
    </row>
    <row r="30" spans="1:15" ht="15" customHeight="1">
      <c r="A30" s="37"/>
      <c r="B30" s="37"/>
      <c r="C30" s="37"/>
      <c r="D30" s="37"/>
      <c r="E30" s="37"/>
      <c r="F30" s="39"/>
      <c r="G30" s="24" t="s">
        <v>9</v>
      </c>
      <c r="H30" s="24"/>
      <c r="I30" s="24"/>
      <c r="J30" s="24"/>
      <c r="K30" s="24"/>
      <c r="L30" s="24"/>
      <c r="M30" s="30">
        <f t="shared" si="3"/>
        <v>0</v>
      </c>
      <c r="N30" s="43" t="str">
        <f>IF(G30="MŠ",List2!$B$2,IF(G30="ZŠ do 10 let",List2!$B$3,IF(G30="ZŠ a SŠ 11 - 14 let",List2!$B$4,IF(G30="ZŠ a SŠ 15+ let",List2!$B$5,IF(G30="Vyberte jednotku","0","")))))</f>
        <v>0</v>
      </c>
      <c r="O30" s="31">
        <f t="shared" si="5"/>
        <v>0</v>
      </c>
    </row>
    <row r="31" spans="1:15" ht="15" customHeight="1">
      <c r="A31" s="37"/>
      <c r="B31" s="37"/>
      <c r="C31" s="37"/>
      <c r="D31" s="37"/>
      <c r="E31" s="37"/>
      <c r="F31" s="39"/>
      <c r="G31" s="24" t="s">
        <v>9</v>
      </c>
      <c r="H31" s="24"/>
      <c r="I31" s="24"/>
      <c r="J31" s="24"/>
      <c r="K31" s="24"/>
      <c r="L31" s="24"/>
      <c r="M31" s="30">
        <f t="shared" si="3"/>
        <v>0</v>
      </c>
      <c r="N31" s="43" t="str">
        <f>IF(G31="MŠ",List2!$B$2,IF(G31="ZŠ do 10 let",List2!$B$3,IF(G31="ZŠ a SŠ 11 - 14 let",List2!$B$4,IF(G31="ZŠ a SŠ 15+ let",List2!$B$5,IF(G31="Vyberte jednotku","0","")))))</f>
        <v>0</v>
      </c>
      <c r="O31" s="31">
        <f t="shared" si="5"/>
        <v>0</v>
      </c>
    </row>
    <row r="32" spans="1:15" ht="15" customHeight="1">
      <c r="A32" s="37"/>
      <c r="B32" s="37"/>
      <c r="C32" s="37"/>
      <c r="D32" s="37"/>
      <c r="E32" s="37"/>
      <c r="F32" s="39"/>
      <c r="G32" s="24" t="s">
        <v>9</v>
      </c>
      <c r="H32" s="24"/>
      <c r="I32" s="24"/>
      <c r="J32" s="24"/>
      <c r="K32" s="24"/>
      <c r="L32" s="24"/>
      <c r="M32" s="30">
        <f t="shared" si="3"/>
        <v>0</v>
      </c>
      <c r="N32" s="43" t="str">
        <f>IF(G32="MŠ",List2!$B$2,IF(G32="ZŠ do 10 let",List2!$B$3,IF(G32="ZŠ a SŠ 11 - 14 let",List2!$B$4,IF(G32="ZŠ a SŠ 15+ let",List2!$B$5,IF(G32="Vyberte jednotku","0","")))))</f>
        <v>0</v>
      </c>
      <c r="O32" s="31">
        <f t="shared" si="5"/>
        <v>0</v>
      </c>
    </row>
    <row r="33" spans="1:15" ht="15" customHeight="1">
      <c r="A33" s="37"/>
      <c r="B33" s="37"/>
      <c r="C33" s="37"/>
      <c r="D33" s="37"/>
      <c r="E33" s="37"/>
      <c r="F33" s="39"/>
      <c r="G33" s="24" t="s">
        <v>9</v>
      </c>
      <c r="H33" s="24"/>
      <c r="I33" s="24"/>
      <c r="J33" s="24"/>
      <c r="K33" s="24"/>
      <c r="L33" s="24"/>
      <c r="M33" s="30">
        <f t="shared" si="3"/>
        <v>0</v>
      </c>
      <c r="N33" s="43" t="str">
        <f>IF(G33="MŠ",List2!$B$2,IF(G33="ZŠ do 10 let",List2!$B$3,IF(G33="ZŠ a SŠ 11 - 14 let",List2!$B$4,IF(G33="ZŠ a SŠ 15+ let",List2!$B$5,IF(G33="Vyberte jednotku","0","")))))</f>
        <v>0</v>
      </c>
      <c r="O33" s="31">
        <f t="shared" si="5"/>
        <v>0</v>
      </c>
    </row>
    <row r="34" spans="1:15" ht="15" customHeight="1">
      <c r="A34" s="37"/>
      <c r="B34" s="37"/>
      <c r="C34" s="37"/>
      <c r="D34" s="37"/>
      <c r="E34" s="37"/>
      <c r="F34" s="39"/>
      <c r="G34" s="24" t="s">
        <v>9</v>
      </c>
      <c r="H34" s="24"/>
      <c r="I34" s="24"/>
      <c r="J34" s="24"/>
      <c r="K34" s="24"/>
      <c r="L34" s="24"/>
      <c r="M34" s="30">
        <f t="shared" si="3"/>
        <v>0</v>
      </c>
      <c r="N34" s="43" t="str">
        <f>IF(G34="MŠ",List2!$B$2,IF(G34="ZŠ do 10 let",List2!$B$3,IF(G34="ZŠ a SŠ 11 - 14 let",List2!$B$4,IF(G34="ZŠ a SŠ 15+ let",List2!$B$5,IF(G34="Vyberte jednotku","0","")))))</f>
        <v>0</v>
      </c>
      <c r="O34" s="31">
        <f t="shared" si="5"/>
        <v>0</v>
      </c>
    </row>
    <row r="35" spans="1:15" ht="15" customHeight="1">
      <c r="A35" s="37"/>
      <c r="B35" s="37"/>
      <c r="C35" s="37"/>
      <c r="D35" s="37"/>
      <c r="E35" s="37"/>
      <c r="F35" s="39"/>
      <c r="G35" s="24" t="s">
        <v>9</v>
      </c>
      <c r="H35" s="24"/>
      <c r="I35" s="24"/>
      <c r="J35" s="24"/>
      <c r="K35" s="24"/>
      <c r="L35" s="24"/>
      <c r="M35" s="30">
        <f t="shared" si="3"/>
        <v>0</v>
      </c>
      <c r="N35" s="43" t="str">
        <f>IF(G35="MŠ",List2!$B$2,IF(G35="ZŠ do 10 let",List2!$B$3,IF(G35="ZŠ a SŠ 11 - 14 let",List2!$B$4,IF(G35="ZŠ a SŠ 15+ let",List2!$B$5,IF(G35="Vyberte jednotku","0","")))))</f>
        <v>0</v>
      </c>
      <c r="O35" s="31">
        <f t="shared" si="5"/>
        <v>0</v>
      </c>
    </row>
    <row r="36" spans="1:15" ht="15" customHeight="1">
      <c r="A36" s="37"/>
      <c r="B36" s="37"/>
      <c r="C36" s="37"/>
      <c r="D36" s="37"/>
      <c r="E36" s="37"/>
      <c r="F36" s="39"/>
      <c r="G36" s="24" t="s">
        <v>9</v>
      </c>
      <c r="H36" s="24"/>
      <c r="I36" s="24"/>
      <c r="J36" s="24"/>
      <c r="K36" s="24"/>
      <c r="L36" s="24"/>
      <c r="M36" s="30">
        <f t="shared" si="3"/>
        <v>0</v>
      </c>
      <c r="N36" s="43" t="str">
        <f>IF(G36="MŠ",List2!$B$2,IF(G36="ZŠ do 10 let",List2!$B$3,IF(G36="ZŠ a SŠ 11 - 14 let",List2!$B$4,IF(G36="ZŠ a SŠ 15+ let",List2!$B$5,IF(G36="Vyberte jednotku","0","")))))</f>
        <v>0</v>
      </c>
      <c r="O36" s="31">
        <f t="shared" si="5"/>
        <v>0</v>
      </c>
    </row>
    <row r="37" spans="1:15" ht="15" customHeight="1">
      <c r="A37" s="37"/>
      <c r="B37" s="37"/>
      <c r="C37" s="37"/>
      <c r="D37" s="37"/>
      <c r="E37" s="37"/>
      <c r="F37" s="39"/>
      <c r="G37" s="24" t="s">
        <v>9</v>
      </c>
      <c r="H37" s="24"/>
      <c r="I37" s="24"/>
      <c r="J37" s="24"/>
      <c r="K37" s="24"/>
      <c r="L37" s="24"/>
      <c r="M37" s="30">
        <f t="shared" si="3"/>
        <v>0</v>
      </c>
      <c r="N37" s="43" t="str">
        <f>IF(G37="MŠ",List2!$B$2,IF(G37="ZŠ do 10 let",List2!$B$3,IF(G37="ZŠ a SŠ 11 - 14 let",List2!$B$4,IF(G37="ZŠ a SŠ 15+ let",List2!$B$5,IF(G37="Vyberte jednotku","0","")))))</f>
        <v>0</v>
      </c>
      <c r="O37" s="31">
        <f t="shared" si="5"/>
        <v>0</v>
      </c>
    </row>
    <row r="38" spans="1:15" ht="15" customHeight="1">
      <c r="A38" s="37"/>
      <c r="B38" s="37"/>
      <c r="C38" s="37"/>
      <c r="D38" s="37"/>
      <c r="E38" s="37"/>
      <c r="F38" s="39"/>
      <c r="G38" s="24" t="s">
        <v>9</v>
      </c>
      <c r="H38" s="24"/>
      <c r="I38" s="24"/>
      <c r="J38" s="24"/>
      <c r="K38" s="24"/>
      <c r="L38" s="24"/>
      <c r="M38" s="30">
        <f t="shared" si="3"/>
        <v>0</v>
      </c>
      <c r="N38" s="43" t="str">
        <f>IF(G38="MŠ",List2!$B$2,IF(G38="ZŠ do 10 let",List2!$B$3,IF(G38="ZŠ a SŠ 11 - 14 let",List2!$B$4,IF(G38="ZŠ a SŠ 15+ let",List2!$B$5,IF(G38="Vyberte jednotku","0","")))))</f>
        <v>0</v>
      </c>
      <c r="O38" s="31">
        <f t="shared" si="5"/>
        <v>0</v>
      </c>
    </row>
    <row r="39" spans="1:15" ht="15" customHeight="1">
      <c r="A39" s="37"/>
      <c r="B39" s="37"/>
      <c r="C39" s="37"/>
      <c r="D39" s="37"/>
      <c r="E39" s="37"/>
      <c r="F39" s="39"/>
      <c r="G39" s="24" t="s">
        <v>9</v>
      </c>
      <c r="H39" s="24"/>
      <c r="I39" s="24"/>
      <c r="J39" s="24"/>
      <c r="K39" s="24"/>
      <c r="L39" s="24"/>
      <c r="M39" s="30">
        <f t="shared" si="3"/>
        <v>0</v>
      </c>
      <c r="N39" s="43" t="str">
        <f>IF(G39="MŠ",List2!$B$2,IF(G39="ZŠ do 10 let",List2!$B$3,IF(G39="ZŠ a SŠ 11 - 14 let",List2!$B$4,IF(G39="ZŠ a SŠ 15+ let",List2!$B$5,IF(G39="Vyberte jednotku","0","")))))</f>
        <v>0</v>
      </c>
      <c r="O39" s="31">
        <f t="shared" si="5"/>
        <v>0</v>
      </c>
    </row>
    <row r="40" spans="1:15" ht="15" customHeight="1">
      <c r="A40" s="37"/>
      <c r="B40" s="37"/>
      <c r="C40" s="37"/>
      <c r="D40" s="37"/>
      <c r="E40" s="37"/>
      <c r="F40" s="39"/>
      <c r="G40" s="24" t="s">
        <v>9</v>
      </c>
      <c r="H40" s="24"/>
      <c r="I40" s="24"/>
      <c r="J40" s="24"/>
      <c r="K40" s="24"/>
      <c r="L40" s="24"/>
      <c r="M40" s="30">
        <f t="shared" si="3"/>
        <v>0</v>
      </c>
      <c r="N40" s="43" t="str">
        <f>IF(G40="MŠ",List2!$B$2,IF(G40="ZŠ do 10 let",List2!$B$3,IF(G40="ZŠ a SŠ 11 - 14 let",List2!$B$4,IF(G40="ZŠ a SŠ 15+ let",List2!$B$5,IF(G40="Vyberte jednotku","0","")))))</f>
        <v>0</v>
      </c>
      <c r="O40" s="31">
        <f t="shared" si="5"/>
        <v>0</v>
      </c>
    </row>
    <row r="41" spans="1:15" ht="15" customHeight="1">
      <c r="A41" s="37"/>
      <c r="B41" s="37"/>
      <c r="C41" s="37"/>
      <c r="D41" s="37"/>
      <c r="E41" s="37"/>
      <c r="F41" s="39"/>
      <c r="G41" s="24" t="s">
        <v>9</v>
      </c>
      <c r="H41" s="24"/>
      <c r="I41" s="24"/>
      <c r="J41" s="24"/>
      <c r="K41" s="24"/>
      <c r="L41" s="24"/>
      <c r="M41" s="30">
        <f t="shared" si="3"/>
        <v>0</v>
      </c>
      <c r="N41" s="43" t="str">
        <f>IF(G41="MŠ",List2!$B$2,IF(G41="ZŠ do 10 let",List2!$B$3,IF(G41="ZŠ a SŠ 11 - 14 let",List2!$B$4,IF(G41="ZŠ a SŠ 15+ let",List2!$B$5,IF(G41="Vyberte jednotku","0","")))))</f>
        <v>0</v>
      </c>
      <c r="O41" s="31">
        <f t="shared" si="5"/>
        <v>0</v>
      </c>
    </row>
    <row r="42" spans="1:15" ht="15" customHeight="1">
      <c r="A42" s="37"/>
      <c r="B42" s="37"/>
      <c r="C42" s="37"/>
      <c r="D42" s="37"/>
      <c r="E42" s="37"/>
      <c r="F42" s="39"/>
      <c r="G42" s="24" t="s">
        <v>9</v>
      </c>
      <c r="H42" s="24"/>
      <c r="I42" s="24"/>
      <c r="J42" s="24"/>
      <c r="K42" s="24"/>
      <c r="L42" s="24"/>
      <c r="M42" s="30">
        <f aca="true" t="shared" si="6" ref="M42:M105">SUM(H42:L42)</f>
        <v>0</v>
      </c>
      <c r="N42" s="43" t="str">
        <f>IF(G42="MŠ",List2!$B$2,IF(G42="ZŠ do 10 let",List2!$B$3,IF(G42="ZŠ a SŠ 11 - 14 let",List2!$B$4,IF(G42="ZŠ a SŠ 15+ let",List2!$B$5,IF(G42="Vyberte jednotku","0","")))))</f>
        <v>0</v>
      </c>
      <c r="O42" s="31">
        <f aca="true" t="shared" si="7" ref="O42:O105">M42*N42</f>
        <v>0</v>
      </c>
    </row>
    <row r="43" spans="1:15" ht="15" customHeight="1">
      <c r="A43" s="37"/>
      <c r="B43" s="37"/>
      <c r="C43" s="37"/>
      <c r="D43" s="37"/>
      <c r="E43" s="37"/>
      <c r="F43" s="39"/>
      <c r="G43" s="24" t="s">
        <v>9</v>
      </c>
      <c r="H43" s="24"/>
      <c r="I43" s="24"/>
      <c r="J43" s="24"/>
      <c r="K43" s="24"/>
      <c r="L43" s="24"/>
      <c r="M43" s="30">
        <f t="shared" si="6"/>
        <v>0</v>
      </c>
      <c r="N43" s="43" t="str">
        <f>IF(G43="MŠ",List2!$B$2,IF(G43="ZŠ do 10 let",List2!$B$3,IF(G43="ZŠ a SŠ 11 - 14 let",List2!$B$4,IF(G43="ZŠ a SŠ 15+ let",List2!$B$5,IF(G43="Vyberte jednotku","0","")))))</f>
        <v>0</v>
      </c>
      <c r="O43" s="31">
        <f t="shared" si="7"/>
        <v>0</v>
      </c>
    </row>
    <row r="44" spans="1:15" ht="15" customHeight="1">
      <c r="A44" s="37"/>
      <c r="B44" s="37"/>
      <c r="C44" s="37"/>
      <c r="D44" s="37"/>
      <c r="E44" s="37"/>
      <c r="F44" s="39"/>
      <c r="G44" s="24" t="s">
        <v>9</v>
      </c>
      <c r="H44" s="24"/>
      <c r="I44" s="24"/>
      <c r="J44" s="24"/>
      <c r="K44" s="24"/>
      <c r="L44" s="24"/>
      <c r="M44" s="30">
        <f t="shared" si="6"/>
        <v>0</v>
      </c>
      <c r="N44" s="43" t="str">
        <f>IF(G44="MŠ",List2!$B$2,IF(G44="ZŠ do 10 let",List2!$B$3,IF(G44="ZŠ a SŠ 11 - 14 let",List2!$B$4,IF(G44="ZŠ a SŠ 15+ let",List2!$B$5,IF(G44="Vyberte jednotku","0","")))))</f>
        <v>0</v>
      </c>
      <c r="O44" s="31">
        <f t="shared" si="7"/>
        <v>0</v>
      </c>
    </row>
    <row r="45" spans="1:15" ht="15" customHeight="1">
      <c r="A45" s="37"/>
      <c r="B45" s="37"/>
      <c r="C45" s="37"/>
      <c r="D45" s="37"/>
      <c r="E45" s="37"/>
      <c r="F45" s="39"/>
      <c r="G45" s="24" t="s">
        <v>9</v>
      </c>
      <c r="H45" s="24"/>
      <c r="I45" s="24"/>
      <c r="J45" s="24"/>
      <c r="K45" s="24"/>
      <c r="L45" s="24"/>
      <c r="M45" s="30">
        <f t="shared" si="6"/>
        <v>0</v>
      </c>
      <c r="N45" s="43" t="str">
        <f>IF(G45="MŠ",List2!$B$2,IF(G45="ZŠ do 10 let",List2!$B$3,IF(G45="ZŠ a SŠ 11 - 14 let",List2!$B$4,IF(G45="ZŠ a SŠ 15+ let",List2!$B$5,IF(G45="Vyberte jednotku","0","")))))</f>
        <v>0</v>
      </c>
      <c r="O45" s="31">
        <f t="shared" si="7"/>
        <v>0</v>
      </c>
    </row>
    <row r="46" spans="1:15" ht="15" customHeight="1">
      <c r="A46" s="37"/>
      <c r="B46" s="37"/>
      <c r="C46" s="37"/>
      <c r="D46" s="37"/>
      <c r="E46" s="37"/>
      <c r="F46" s="39"/>
      <c r="G46" s="24" t="s">
        <v>9</v>
      </c>
      <c r="H46" s="24"/>
      <c r="I46" s="24"/>
      <c r="J46" s="24"/>
      <c r="K46" s="24"/>
      <c r="L46" s="24"/>
      <c r="M46" s="30">
        <f t="shared" si="6"/>
        <v>0</v>
      </c>
      <c r="N46" s="43" t="str">
        <f>IF(G46="MŠ",List2!$B$2,IF(G46="ZŠ do 10 let",List2!$B$3,IF(G46="ZŠ a SŠ 11 - 14 let",List2!$B$4,IF(G46="ZŠ a SŠ 15+ let",List2!$B$5,IF(G46="Vyberte jednotku","0","")))))</f>
        <v>0</v>
      </c>
      <c r="O46" s="31">
        <f t="shared" si="7"/>
        <v>0</v>
      </c>
    </row>
    <row r="47" spans="1:15" ht="15" customHeight="1">
      <c r="A47" s="37"/>
      <c r="B47" s="37"/>
      <c r="C47" s="37"/>
      <c r="D47" s="37"/>
      <c r="E47" s="37"/>
      <c r="F47" s="39"/>
      <c r="G47" s="24" t="s">
        <v>9</v>
      </c>
      <c r="H47" s="24"/>
      <c r="I47" s="24"/>
      <c r="J47" s="24"/>
      <c r="K47" s="24"/>
      <c r="L47" s="24"/>
      <c r="M47" s="30">
        <f t="shared" si="6"/>
        <v>0</v>
      </c>
      <c r="N47" s="43" t="str">
        <f>IF(G47="MŠ",List2!$B$2,IF(G47="ZŠ do 10 let",List2!$B$3,IF(G47="ZŠ a SŠ 11 - 14 let",List2!$B$4,IF(G47="ZŠ a SŠ 15+ let",List2!$B$5,IF(G47="Vyberte jednotku","0","")))))</f>
        <v>0</v>
      </c>
      <c r="O47" s="31">
        <f t="shared" si="7"/>
        <v>0</v>
      </c>
    </row>
    <row r="48" spans="1:15" ht="15" customHeight="1">
      <c r="A48" s="37"/>
      <c r="B48" s="37"/>
      <c r="C48" s="37"/>
      <c r="D48" s="37"/>
      <c r="E48" s="37"/>
      <c r="F48" s="39"/>
      <c r="G48" s="24" t="s">
        <v>9</v>
      </c>
      <c r="H48" s="24"/>
      <c r="I48" s="24"/>
      <c r="J48" s="24"/>
      <c r="K48" s="24"/>
      <c r="L48" s="24"/>
      <c r="M48" s="30">
        <f t="shared" si="6"/>
        <v>0</v>
      </c>
      <c r="N48" s="43" t="str">
        <f>IF(G48="MŠ",List2!$B$2,IF(G48="ZŠ do 10 let",List2!$B$3,IF(G48="ZŠ a SŠ 11 - 14 let",List2!$B$4,IF(G48="ZŠ a SŠ 15+ let",List2!$B$5,IF(G48="Vyberte jednotku","0","")))))</f>
        <v>0</v>
      </c>
      <c r="O48" s="31">
        <f t="shared" si="7"/>
        <v>0</v>
      </c>
    </row>
    <row r="49" spans="1:15" ht="15" customHeight="1">
      <c r="A49" s="37"/>
      <c r="B49" s="37"/>
      <c r="C49" s="37"/>
      <c r="D49" s="37"/>
      <c r="E49" s="37"/>
      <c r="F49" s="39"/>
      <c r="G49" s="24" t="s">
        <v>9</v>
      </c>
      <c r="H49" s="24"/>
      <c r="I49" s="24"/>
      <c r="J49" s="24"/>
      <c r="K49" s="24"/>
      <c r="L49" s="24"/>
      <c r="M49" s="30">
        <f t="shared" si="6"/>
        <v>0</v>
      </c>
      <c r="N49" s="43" t="str">
        <f>IF(G49="MŠ",List2!$B$2,IF(G49="ZŠ do 10 let",List2!$B$3,IF(G49="ZŠ a SŠ 11 - 14 let",List2!$B$4,IF(G49="ZŠ a SŠ 15+ let",List2!$B$5,IF(G49="Vyberte jednotku","0","")))))</f>
        <v>0</v>
      </c>
      <c r="O49" s="31">
        <f t="shared" si="7"/>
        <v>0</v>
      </c>
    </row>
    <row r="50" spans="1:15" ht="15" customHeight="1">
      <c r="A50" s="37"/>
      <c r="B50" s="37"/>
      <c r="C50" s="37"/>
      <c r="D50" s="37"/>
      <c r="E50" s="37"/>
      <c r="F50" s="39"/>
      <c r="G50" s="24" t="s">
        <v>9</v>
      </c>
      <c r="H50" s="24"/>
      <c r="I50" s="24"/>
      <c r="J50" s="24"/>
      <c r="K50" s="24"/>
      <c r="L50" s="24"/>
      <c r="M50" s="30">
        <f t="shared" si="6"/>
        <v>0</v>
      </c>
      <c r="N50" s="43" t="str">
        <f>IF(G50="MŠ",List2!$B$2,IF(G50="ZŠ do 10 let",List2!$B$3,IF(G50="ZŠ a SŠ 11 - 14 let",List2!$B$4,IF(G50="ZŠ a SŠ 15+ let",List2!$B$5,IF(G50="Vyberte jednotku","0","")))))</f>
        <v>0</v>
      </c>
      <c r="O50" s="31">
        <f t="shared" si="7"/>
        <v>0</v>
      </c>
    </row>
    <row r="51" spans="1:15" ht="15" customHeight="1">
      <c r="A51" s="37"/>
      <c r="B51" s="37"/>
      <c r="C51" s="37"/>
      <c r="D51" s="37"/>
      <c r="E51" s="37"/>
      <c r="F51" s="39"/>
      <c r="G51" s="24" t="s">
        <v>9</v>
      </c>
      <c r="H51" s="24"/>
      <c r="I51" s="24"/>
      <c r="J51" s="24"/>
      <c r="K51" s="24"/>
      <c r="L51" s="24"/>
      <c r="M51" s="30">
        <f t="shared" si="6"/>
        <v>0</v>
      </c>
      <c r="N51" s="43" t="str">
        <f>IF(G51="MŠ",List2!$B$2,IF(G51="ZŠ do 10 let",List2!$B$3,IF(G51="ZŠ a SŠ 11 - 14 let",List2!$B$4,IF(G51="ZŠ a SŠ 15+ let",List2!$B$5,IF(G51="Vyberte jednotku","0","")))))</f>
        <v>0</v>
      </c>
      <c r="O51" s="31">
        <f t="shared" si="7"/>
        <v>0</v>
      </c>
    </row>
    <row r="52" spans="1:15" ht="15" customHeight="1">
      <c r="A52" s="37"/>
      <c r="B52" s="37"/>
      <c r="C52" s="37"/>
      <c r="D52" s="37"/>
      <c r="E52" s="37"/>
      <c r="F52" s="39"/>
      <c r="G52" s="24" t="s">
        <v>9</v>
      </c>
      <c r="H52" s="24"/>
      <c r="I52" s="24"/>
      <c r="J52" s="24"/>
      <c r="K52" s="24"/>
      <c r="L52" s="24"/>
      <c r="M52" s="30">
        <f t="shared" si="6"/>
        <v>0</v>
      </c>
      <c r="N52" s="43" t="str">
        <f>IF(G52="MŠ",List2!$B$2,IF(G52="ZŠ do 10 let",List2!$B$3,IF(G52="ZŠ a SŠ 11 - 14 let",List2!$B$4,IF(G52="ZŠ a SŠ 15+ let",List2!$B$5,IF(G52="Vyberte jednotku","0","")))))</f>
        <v>0</v>
      </c>
      <c r="O52" s="31">
        <f t="shared" si="7"/>
        <v>0</v>
      </c>
    </row>
    <row r="53" spans="1:15" ht="15" customHeight="1">
      <c r="A53" s="37"/>
      <c r="B53" s="37"/>
      <c r="C53" s="37"/>
      <c r="D53" s="37"/>
      <c r="E53" s="37"/>
      <c r="F53" s="39"/>
      <c r="G53" s="24" t="s">
        <v>9</v>
      </c>
      <c r="H53" s="24"/>
      <c r="I53" s="24"/>
      <c r="J53" s="24"/>
      <c r="K53" s="24"/>
      <c r="L53" s="24"/>
      <c r="M53" s="30">
        <f t="shared" si="6"/>
        <v>0</v>
      </c>
      <c r="N53" s="43" t="str">
        <f>IF(G53="MŠ",List2!$B$2,IF(G53="ZŠ do 10 let",List2!$B$3,IF(G53="ZŠ a SŠ 11 - 14 let",List2!$B$4,IF(G53="ZŠ a SŠ 15+ let",List2!$B$5,IF(G53="Vyberte jednotku","0","")))))</f>
        <v>0</v>
      </c>
      <c r="O53" s="31">
        <f t="shared" si="7"/>
        <v>0</v>
      </c>
    </row>
    <row r="54" spans="1:15" ht="15" customHeight="1">
      <c r="A54" s="37"/>
      <c r="B54" s="37"/>
      <c r="C54" s="37"/>
      <c r="D54" s="37"/>
      <c r="E54" s="37"/>
      <c r="F54" s="39"/>
      <c r="G54" s="24" t="s">
        <v>9</v>
      </c>
      <c r="H54" s="24"/>
      <c r="I54" s="24"/>
      <c r="J54" s="24"/>
      <c r="K54" s="24"/>
      <c r="L54" s="24"/>
      <c r="M54" s="30">
        <f t="shared" si="6"/>
        <v>0</v>
      </c>
      <c r="N54" s="43" t="str">
        <f>IF(G54="MŠ",List2!$B$2,IF(G54="ZŠ do 10 let",List2!$B$3,IF(G54="ZŠ a SŠ 11 - 14 let",List2!$B$4,IF(G54="ZŠ a SŠ 15+ let",List2!$B$5,IF(G54="Vyberte jednotku","0","")))))</f>
        <v>0</v>
      </c>
      <c r="O54" s="31">
        <f t="shared" si="7"/>
        <v>0</v>
      </c>
    </row>
    <row r="55" spans="1:15" ht="15" customHeight="1">
      <c r="A55" s="37"/>
      <c r="B55" s="37"/>
      <c r="C55" s="37"/>
      <c r="D55" s="37"/>
      <c r="E55" s="37"/>
      <c r="F55" s="39"/>
      <c r="G55" s="24" t="s">
        <v>9</v>
      </c>
      <c r="H55" s="24"/>
      <c r="I55" s="24"/>
      <c r="J55" s="24"/>
      <c r="K55" s="24"/>
      <c r="L55" s="24"/>
      <c r="M55" s="30">
        <f t="shared" si="6"/>
        <v>0</v>
      </c>
      <c r="N55" s="43" t="str">
        <f>IF(G55="MŠ",List2!$B$2,IF(G55="ZŠ do 10 let",List2!$B$3,IF(G55="ZŠ a SŠ 11 - 14 let",List2!$B$4,IF(G55="ZŠ a SŠ 15+ let",List2!$B$5,IF(G55="Vyberte jednotku","0","")))))</f>
        <v>0</v>
      </c>
      <c r="O55" s="31">
        <f t="shared" si="7"/>
        <v>0</v>
      </c>
    </row>
    <row r="56" spans="1:15" ht="15" customHeight="1">
      <c r="A56" s="37"/>
      <c r="B56" s="37"/>
      <c r="C56" s="37"/>
      <c r="D56" s="37"/>
      <c r="E56" s="37"/>
      <c r="F56" s="39"/>
      <c r="G56" s="24" t="s">
        <v>9</v>
      </c>
      <c r="H56" s="24"/>
      <c r="I56" s="24"/>
      <c r="J56" s="24"/>
      <c r="K56" s="24"/>
      <c r="L56" s="24"/>
      <c r="M56" s="30">
        <f t="shared" si="6"/>
        <v>0</v>
      </c>
      <c r="N56" s="43" t="str">
        <f>IF(G56="MŠ",List2!$B$2,IF(G56="ZŠ do 10 let",List2!$B$3,IF(G56="ZŠ a SŠ 11 - 14 let",List2!$B$4,IF(G56="ZŠ a SŠ 15+ let",List2!$B$5,IF(G56="Vyberte jednotku","0","")))))</f>
        <v>0</v>
      </c>
      <c r="O56" s="31">
        <f t="shared" si="7"/>
        <v>0</v>
      </c>
    </row>
    <row r="57" spans="1:15" ht="15" customHeight="1">
      <c r="A57" s="37"/>
      <c r="B57" s="37"/>
      <c r="C57" s="37"/>
      <c r="D57" s="37"/>
      <c r="E57" s="37"/>
      <c r="F57" s="39"/>
      <c r="G57" s="24" t="s">
        <v>9</v>
      </c>
      <c r="H57" s="24"/>
      <c r="I57" s="24"/>
      <c r="J57" s="24"/>
      <c r="K57" s="24"/>
      <c r="L57" s="24"/>
      <c r="M57" s="30">
        <f t="shared" si="6"/>
        <v>0</v>
      </c>
      <c r="N57" s="43" t="str">
        <f>IF(G57="MŠ",List2!$B$2,IF(G57="ZŠ do 10 let",List2!$B$3,IF(G57="ZŠ a SŠ 11 - 14 let",List2!$B$4,IF(G57="ZŠ a SŠ 15+ let",List2!$B$5,IF(G57="Vyberte jednotku","0","")))))</f>
        <v>0</v>
      </c>
      <c r="O57" s="31">
        <f t="shared" si="7"/>
        <v>0</v>
      </c>
    </row>
    <row r="58" spans="1:15" ht="15" customHeight="1">
      <c r="A58" s="37"/>
      <c r="B58" s="37"/>
      <c r="C58" s="37"/>
      <c r="D58" s="37"/>
      <c r="E58" s="37"/>
      <c r="F58" s="39"/>
      <c r="G58" s="24" t="s">
        <v>9</v>
      </c>
      <c r="H58" s="24"/>
      <c r="I58" s="24"/>
      <c r="J58" s="24"/>
      <c r="K58" s="24"/>
      <c r="L58" s="24"/>
      <c r="M58" s="30">
        <f t="shared" si="6"/>
        <v>0</v>
      </c>
      <c r="N58" s="43" t="str">
        <f>IF(G58="MŠ",List2!$B$2,IF(G58="ZŠ do 10 let",List2!$B$3,IF(G58="ZŠ a SŠ 11 - 14 let",List2!$B$4,IF(G58="ZŠ a SŠ 15+ let",List2!$B$5,IF(G58="Vyberte jednotku","0","")))))</f>
        <v>0</v>
      </c>
      <c r="O58" s="31">
        <f t="shared" si="7"/>
        <v>0</v>
      </c>
    </row>
    <row r="59" spans="1:15" ht="15" customHeight="1">
      <c r="A59" s="37"/>
      <c r="B59" s="37"/>
      <c r="C59" s="37"/>
      <c r="D59" s="37"/>
      <c r="E59" s="37"/>
      <c r="F59" s="39"/>
      <c r="G59" s="24" t="s">
        <v>9</v>
      </c>
      <c r="H59" s="24"/>
      <c r="I59" s="24"/>
      <c r="J59" s="24"/>
      <c r="K59" s="24"/>
      <c r="L59" s="24"/>
      <c r="M59" s="30">
        <f t="shared" si="6"/>
        <v>0</v>
      </c>
      <c r="N59" s="43" t="str">
        <f>IF(G59="MŠ",List2!$B$2,IF(G59="ZŠ do 10 let",List2!$B$3,IF(G59="ZŠ a SŠ 11 - 14 let",List2!$B$4,IF(G59="ZŠ a SŠ 15+ let",List2!$B$5,IF(G59="Vyberte jednotku","0","")))))</f>
        <v>0</v>
      </c>
      <c r="O59" s="31">
        <f t="shared" si="7"/>
        <v>0</v>
      </c>
    </row>
    <row r="60" spans="1:15" ht="15" customHeight="1">
      <c r="A60" s="37"/>
      <c r="B60" s="37"/>
      <c r="C60" s="37"/>
      <c r="D60" s="37"/>
      <c r="E60" s="37"/>
      <c r="F60" s="39"/>
      <c r="G60" s="24" t="s">
        <v>9</v>
      </c>
      <c r="H60" s="24"/>
      <c r="I60" s="24"/>
      <c r="J60" s="24"/>
      <c r="K60" s="24"/>
      <c r="L60" s="24"/>
      <c r="M60" s="30">
        <f t="shared" si="6"/>
        <v>0</v>
      </c>
      <c r="N60" s="43" t="str">
        <f>IF(G60="MŠ",List2!$B$2,IF(G60="ZŠ do 10 let",List2!$B$3,IF(G60="ZŠ a SŠ 11 - 14 let",List2!$B$4,IF(G60="ZŠ a SŠ 15+ let",List2!$B$5,IF(G60="Vyberte jednotku","0","")))))</f>
        <v>0</v>
      </c>
      <c r="O60" s="31">
        <f t="shared" si="7"/>
        <v>0</v>
      </c>
    </row>
    <row r="61" spans="1:15" ht="15" customHeight="1">
      <c r="A61" s="37"/>
      <c r="B61" s="37"/>
      <c r="C61" s="37"/>
      <c r="D61" s="37"/>
      <c r="E61" s="37"/>
      <c r="F61" s="39"/>
      <c r="G61" s="24" t="s">
        <v>9</v>
      </c>
      <c r="H61" s="24"/>
      <c r="I61" s="24"/>
      <c r="J61" s="24"/>
      <c r="K61" s="24"/>
      <c r="L61" s="24"/>
      <c r="M61" s="30">
        <f t="shared" si="6"/>
        <v>0</v>
      </c>
      <c r="N61" s="43" t="str">
        <f>IF(G61="MŠ",List2!$B$2,IF(G61="ZŠ do 10 let",List2!$B$3,IF(G61="ZŠ a SŠ 11 - 14 let",List2!$B$4,IF(G61="ZŠ a SŠ 15+ let",List2!$B$5,IF(G61="Vyberte jednotku","0","")))))</f>
        <v>0</v>
      </c>
      <c r="O61" s="31">
        <f t="shared" si="7"/>
        <v>0</v>
      </c>
    </row>
    <row r="62" spans="1:15" ht="15" customHeight="1">
      <c r="A62" s="37"/>
      <c r="B62" s="37"/>
      <c r="C62" s="37"/>
      <c r="D62" s="37"/>
      <c r="E62" s="37"/>
      <c r="F62" s="39"/>
      <c r="G62" s="24" t="s">
        <v>9</v>
      </c>
      <c r="H62" s="24"/>
      <c r="I62" s="24"/>
      <c r="J62" s="24"/>
      <c r="K62" s="24"/>
      <c r="L62" s="24"/>
      <c r="M62" s="30">
        <f t="shared" si="6"/>
        <v>0</v>
      </c>
      <c r="N62" s="43" t="str">
        <f>IF(G62="MŠ",List2!$B$2,IF(G62="ZŠ do 10 let",List2!$B$3,IF(G62="ZŠ a SŠ 11 - 14 let",List2!$B$4,IF(G62="ZŠ a SŠ 15+ let",List2!$B$5,IF(G62="Vyberte jednotku","0","")))))</f>
        <v>0</v>
      </c>
      <c r="O62" s="31">
        <f t="shared" si="7"/>
        <v>0</v>
      </c>
    </row>
    <row r="63" spans="1:15" ht="15" customHeight="1">
      <c r="A63" s="37"/>
      <c r="B63" s="37"/>
      <c r="C63" s="37"/>
      <c r="D63" s="37"/>
      <c r="E63" s="37"/>
      <c r="F63" s="39"/>
      <c r="G63" s="24" t="s">
        <v>9</v>
      </c>
      <c r="H63" s="24"/>
      <c r="I63" s="24"/>
      <c r="J63" s="24"/>
      <c r="K63" s="24"/>
      <c r="L63" s="24"/>
      <c r="M63" s="30">
        <f t="shared" si="6"/>
        <v>0</v>
      </c>
      <c r="N63" s="43" t="str">
        <f>IF(G63="MŠ",List2!$B$2,IF(G63="ZŠ do 10 let",List2!$B$3,IF(G63="ZŠ a SŠ 11 - 14 let",List2!$B$4,IF(G63="ZŠ a SŠ 15+ let",List2!$B$5,IF(G63="Vyberte jednotku","0","")))))</f>
        <v>0</v>
      </c>
      <c r="O63" s="31">
        <f t="shared" si="7"/>
        <v>0</v>
      </c>
    </row>
    <row r="64" spans="1:15" ht="15" customHeight="1">
      <c r="A64" s="37"/>
      <c r="B64" s="37"/>
      <c r="C64" s="37"/>
      <c r="D64" s="37"/>
      <c r="E64" s="37"/>
      <c r="F64" s="39"/>
      <c r="G64" s="24" t="s">
        <v>9</v>
      </c>
      <c r="H64" s="24"/>
      <c r="I64" s="24"/>
      <c r="J64" s="24"/>
      <c r="K64" s="24"/>
      <c r="L64" s="24"/>
      <c r="M64" s="30">
        <f t="shared" si="6"/>
        <v>0</v>
      </c>
      <c r="N64" s="43" t="str">
        <f>IF(G64="MŠ",List2!$B$2,IF(G64="ZŠ do 10 let",List2!$B$3,IF(G64="ZŠ a SŠ 11 - 14 let",List2!$B$4,IF(G64="ZŠ a SŠ 15+ let",List2!$B$5,IF(G64="Vyberte jednotku","0","")))))</f>
        <v>0</v>
      </c>
      <c r="O64" s="31">
        <f t="shared" si="7"/>
        <v>0</v>
      </c>
    </row>
    <row r="65" spans="1:15" ht="15" customHeight="1">
      <c r="A65" s="37"/>
      <c r="B65" s="37"/>
      <c r="C65" s="37"/>
      <c r="D65" s="37"/>
      <c r="E65" s="37"/>
      <c r="F65" s="39"/>
      <c r="G65" s="24" t="s">
        <v>9</v>
      </c>
      <c r="H65" s="24"/>
      <c r="I65" s="24"/>
      <c r="J65" s="24"/>
      <c r="K65" s="24"/>
      <c r="L65" s="24"/>
      <c r="M65" s="30">
        <f t="shared" si="6"/>
        <v>0</v>
      </c>
      <c r="N65" s="43" t="str">
        <f>IF(G65="MŠ",List2!$B$2,IF(G65="ZŠ do 10 let",List2!$B$3,IF(G65="ZŠ a SŠ 11 - 14 let",List2!$B$4,IF(G65="ZŠ a SŠ 15+ let",List2!$B$5,IF(G65="Vyberte jednotku","0","")))))</f>
        <v>0</v>
      </c>
      <c r="O65" s="31">
        <f t="shared" si="7"/>
        <v>0</v>
      </c>
    </row>
    <row r="66" spans="1:15" ht="15" customHeight="1">
      <c r="A66" s="37"/>
      <c r="B66" s="37"/>
      <c r="C66" s="37"/>
      <c r="D66" s="37"/>
      <c r="E66" s="37"/>
      <c r="F66" s="39"/>
      <c r="G66" s="24" t="s">
        <v>9</v>
      </c>
      <c r="H66" s="24"/>
      <c r="I66" s="24"/>
      <c r="J66" s="24"/>
      <c r="K66" s="24"/>
      <c r="L66" s="24"/>
      <c r="M66" s="30">
        <f t="shared" si="6"/>
        <v>0</v>
      </c>
      <c r="N66" s="43" t="str">
        <f>IF(G66="MŠ",List2!$B$2,IF(G66="ZŠ do 10 let",List2!$B$3,IF(G66="ZŠ a SŠ 11 - 14 let",List2!$B$4,IF(G66="ZŠ a SŠ 15+ let",List2!$B$5,IF(G66="Vyberte jednotku","0","")))))</f>
        <v>0</v>
      </c>
      <c r="O66" s="31">
        <f t="shared" si="7"/>
        <v>0</v>
      </c>
    </row>
    <row r="67" spans="1:15" ht="15" customHeight="1">
      <c r="A67" s="37"/>
      <c r="B67" s="37"/>
      <c r="C67" s="37"/>
      <c r="D67" s="37"/>
      <c r="E67" s="37"/>
      <c r="F67" s="39"/>
      <c r="G67" s="24" t="s">
        <v>9</v>
      </c>
      <c r="H67" s="24"/>
      <c r="I67" s="24"/>
      <c r="J67" s="24"/>
      <c r="K67" s="24"/>
      <c r="L67" s="24"/>
      <c r="M67" s="30">
        <f t="shared" si="6"/>
        <v>0</v>
      </c>
      <c r="N67" s="43" t="str">
        <f>IF(G67="MŠ",List2!$B$2,IF(G67="ZŠ do 10 let",List2!$B$3,IF(G67="ZŠ a SŠ 11 - 14 let",List2!$B$4,IF(G67="ZŠ a SŠ 15+ let",List2!$B$5,IF(G67="Vyberte jednotku","0","")))))</f>
        <v>0</v>
      </c>
      <c r="O67" s="31">
        <f t="shared" si="7"/>
        <v>0</v>
      </c>
    </row>
    <row r="68" spans="1:15" ht="15" customHeight="1">
      <c r="A68" s="37"/>
      <c r="B68" s="37"/>
      <c r="C68" s="37"/>
      <c r="D68" s="37"/>
      <c r="E68" s="37"/>
      <c r="F68" s="39"/>
      <c r="G68" s="24" t="s">
        <v>9</v>
      </c>
      <c r="H68" s="24"/>
      <c r="I68" s="24"/>
      <c r="J68" s="24"/>
      <c r="K68" s="24"/>
      <c r="L68" s="24"/>
      <c r="M68" s="30">
        <f t="shared" si="6"/>
        <v>0</v>
      </c>
      <c r="N68" s="43" t="str">
        <f>IF(G68="MŠ",List2!$B$2,IF(G68="ZŠ do 10 let",List2!$B$3,IF(G68="ZŠ a SŠ 11 - 14 let",List2!$B$4,IF(G68="ZŠ a SŠ 15+ let",List2!$B$5,IF(G68="Vyberte jednotku","0","")))))</f>
        <v>0</v>
      </c>
      <c r="O68" s="31">
        <f t="shared" si="7"/>
        <v>0</v>
      </c>
    </row>
    <row r="69" spans="1:15" ht="15" customHeight="1">
      <c r="A69" s="37"/>
      <c r="B69" s="37"/>
      <c r="C69" s="37"/>
      <c r="D69" s="37"/>
      <c r="E69" s="37"/>
      <c r="F69" s="39"/>
      <c r="G69" s="24" t="s">
        <v>9</v>
      </c>
      <c r="H69" s="24"/>
      <c r="I69" s="24"/>
      <c r="J69" s="24"/>
      <c r="K69" s="24"/>
      <c r="L69" s="24"/>
      <c r="M69" s="30">
        <f t="shared" si="6"/>
        <v>0</v>
      </c>
      <c r="N69" s="43" t="str">
        <f>IF(G69="MŠ",List2!$B$2,IF(G69="ZŠ do 10 let",List2!$B$3,IF(G69="ZŠ a SŠ 11 - 14 let",List2!$B$4,IF(G69="ZŠ a SŠ 15+ let",List2!$B$5,IF(G69="Vyberte jednotku","0","")))))</f>
        <v>0</v>
      </c>
      <c r="O69" s="31">
        <f t="shared" si="7"/>
        <v>0</v>
      </c>
    </row>
    <row r="70" spans="1:15" ht="15" customHeight="1">
      <c r="A70" s="37"/>
      <c r="B70" s="37"/>
      <c r="C70" s="37"/>
      <c r="D70" s="37"/>
      <c r="E70" s="37"/>
      <c r="F70" s="39"/>
      <c r="G70" s="24" t="s">
        <v>9</v>
      </c>
      <c r="H70" s="24"/>
      <c r="I70" s="24"/>
      <c r="J70" s="24"/>
      <c r="K70" s="24"/>
      <c r="L70" s="24"/>
      <c r="M70" s="30">
        <f t="shared" si="6"/>
        <v>0</v>
      </c>
      <c r="N70" s="43" t="str">
        <f>IF(G70="MŠ",List2!$B$2,IF(G70="ZŠ do 10 let",List2!$B$3,IF(G70="ZŠ a SŠ 11 - 14 let",List2!$B$4,IF(G70="ZŠ a SŠ 15+ let",List2!$B$5,IF(G70="Vyberte jednotku","0","")))))</f>
        <v>0</v>
      </c>
      <c r="O70" s="31">
        <f t="shared" si="7"/>
        <v>0</v>
      </c>
    </row>
    <row r="71" spans="1:15" ht="15" customHeight="1">
      <c r="A71" s="37"/>
      <c r="B71" s="37"/>
      <c r="C71" s="37"/>
      <c r="D71" s="37"/>
      <c r="E71" s="37"/>
      <c r="F71" s="39"/>
      <c r="G71" s="24" t="s">
        <v>9</v>
      </c>
      <c r="H71" s="24"/>
      <c r="I71" s="24"/>
      <c r="J71" s="24"/>
      <c r="K71" s="24"/>
      <c r="L71" s="24"/>
      <c r="M71" s="30">
        <f t="shared" si="6"/>
        <v>0</v>
      </c>
      <c r="N71" s="43" t="str">
        <f>IF(G71="MŠ",List2!$B$2,IF(G71="ZŠ do 10 let",List2!$B$3,IF(G71="ZŠ a SŠ 11 - 14 let",List2!$B$4,IF(G71="ZŠ a SŠ 15+ let",List2!$B$5,IF(G71="Vyberte jednotku","0","")))))</f>
        <v>0</v>
      </c>
      <c r="O71" s="31">
        <f t="shared" si="7"/>
        <v>0</v>
      </c>
    </row>
    <row r="72" spans="1:15" ht="15" customHeight="1">
      <c r="A72" s="37"/>
      <c r="B72" s="37"/>
      <c r="C72" s="37"/>
      <c r="D72" s="37"/>
      <c r="E72" s="37"/>
      <c r="F72" s="39"/>
      <c r="G72" s="24" t="s">
        <v>9</v>
      </c>
      <c r="H72" s="24"/>
      <c r="I72" s="24"/>
      <c r="J72" s="24"/>
      <c r="K72" s="24"/>
      <c r="L72" s="24"/>
      <c r="M72" s="30">
        <f t="shared" si="6"/>
        <v>0</v>
      </c>
      <c r="N72" s="43" t="str">
        <f>IF(G72="MŠ",List2!$B$2,IF(G72="ZŠ do 10 let",List2!$B$3,IF(G72="ZŠ a SŠ 11 - 14 let",List2!$B$4,IF(G72="ZŠ a SŠ 15+ let",List2!$B$5,IF(G72="Vyberte jednotku","0","")))))</f>
        <v>0</v>
      </c>
      <c r="O72" s="31">
        <f t="shared" si="7"/>
        <v>0</v>
      </c>
    </row>
    <row r="73" spans="1:15" ht="15" customHeight="1">
      <c r="A73" s="37"/>
      <c r="B73" s="37"/>
      <c r="C73" s="37"/>
      <c r="D73" s="37"/>
      <c r="E73" s="37"/>
      <c r="F73" s="39"/>
      <c r="G73" s="24" t="s">
        <v>9</v>
      </c>
      <c r="H73" s="24"/>
      <c r="I73" s="24"/>
      <c r="J73" s="24"/>
      <c r="K73" s="24"/>
      <c r="L73" s="24"/>
      <c r="M73" s="30">
        <f t="shared" si="6"/>
        <v>0</v>
      </c>
      <c r="N73" s="43" t="str">
        <f>IF(G73="MŠ",List2!$B$2,IF(G73="ZŠ do 10 let",List2!$B$3,IF(G73="ZŠ a SŠ 11 - 14 let",List2!$B$4,IF(G73="ZŠ a SŠ 15+ let",List2!$B$5,IF(G73="Vyberte jednotku","0","")))))</f>
        <v>0</v>
      </c>
      <c r="O73" s="31">
        <f t="shared" si="7"/>
        <v>0</v>
      </c>
    </row>
    <row r="74" spans="1:15" ht="15" customHeight="1">
      <c r="A74" s="37"/>
      <c r="B74" s="37"/>
      <c r="C74" s="37"/>
      <c r="D74" s="37"/>
      <c r="E74" s="37"/>
      <c r="F74" s="39"/>
      <c r="G74" s="24" t="s">
        <v>9</v>
      </c>
      <c r="H74" s="24"/>
      <c r="I74" s="24"/>
      <c r="J74" s="24"/>
      <c r="K74" s="24"/>
      <c r="L74" s="24"/>
      <c r="M74" s="30">
        <f t="shared" si="6"/>
        <v>0</v>
      </c>
      <c r="N74" s="43" t="str">
        <f>IF(G74="MŠ",List2!$B$2,IF(G74="ZŠ do 10 let",List2!$B$3,IF(G74="ZŠ a SŠ 11 - 14 let",List2!$B$4,IF(G74="ZŠ a SŠ 15+ let",List2!$B$5,IF(G74="Vyberte jednotku","0","")))))</f>
        <v>0</v>
      </c>
      <c r="O74" s="31">
        <f t="shared" si="7"/>
        <v>0</v>
      </c>
    </row>
    <row r="75" spans="1:15" ht="15" customHeight="1">
      <c r="A75" s="37"/>
      <c r="B75" s="37"/>
      <c r="C75" s="37"/>
      <c r="D75" s="37"/>
      <c r="E75" s="37"/>
      <c r="F75" s="39"/>
      <c r="G75" s="24" t="s">
        <v>9</v>
      </c>
      <c r="H75" s="24"/>
      <c r="I75" s="24"/>
      <c r="J75" s="24"/>
      <c r="K75" s="24"/>
      <c r="L75" s="24"/>
      <c r="M75" s="30">
        <f t="shared" si="6"/>
        <v>0</v>
      </c>
      <c r="N75" s="43" t="str">
        <f>IF(G75="MŠ",List2!$B$2,IF(G75="ZŠ do 10 let",List2!$B$3,IF(G75="ZŠ a SŠ 11 - 14 let",List2!$B$4,IF(G75="ZŠ a SŠ 15+ let",List2!$B$5,IF(G75="Vyberte jednotku","0","")))))</f>
        <v>0</v>
      </c>
      <c r="O75" s="31">
        <f t="shared" si="7"/>
        <v>0</v>
      </c>
    </row>
    <row r="76" spans="1:15" ht="15" customHeight="1">
      <c r="A76" s="37"/>
      <c r="B76" s="37"/>
      <c r="C76" s="37"/>
      <c r="D76" s="37"/>
      <c r="E76" s="37"/>
      <c r="F76" s="39"/>
      <c r="G76" s="24" t="s">
        <v>9</v>
      </c>
      <c r="H76" s="24"/>
      <c r="I76" s="24"/>
      <c r="J76" s="24"/>
      <c r="K76" s="24"/>
      <c r="L76" s="24"/>
      <c r="M76" s="30">
        <f t="shared" si="6"/>
        <v>0</v>
      </c>
      <c r="N76" s="43" t="str">
        <f>IF(G76="MŠ",List2!$B$2,IF(G76="ZŠ do 10 let",List2!$B$3,IF(G76="ZŠ a SŠ 11 - 14 let",List2!$B$4,IF(G76="ZŠ a SŠ 15+ let",List2!$B$5,IF(G76="Vyberte jednotku","0","")))))</f>
        <v>0</v>
      </c>
      <c r="O76" s="31">
        <f t="shared" si="7"/>
        <v>0</v>
      </c>
    </row>
    <row r="77" spans="1:15" ht="15" customHeight="1">
      <c r="A77" s="37"/>
      <c r="B77" s="37"/>
      <c r="C77" s="37"/>
      <c r="D77" s="37"/>
      <c r="E77" s="37"/>
      <c r="F77" s="39"/>
      <c r="G77" s="24" t="s">
        <v>9</v>
      </c>
      <c r="H77" s="24"/>
      <c r="I77" s="24"/>
      <c r="J77" s="24"/>
      <c r="K77" s="24"/>
      <c r="L77" s="24"/>
      <c r="M77" s="30">
        <f t="shared" si="6"/>
        <v>0</v>
      </c>
      <c r="N77" s="43" t="str">
        <f>IF(G77="MŠ",List2!$B$2,IF(G77="ZŠ do 10 let",List2!$B$3,IF(G77="ZŠ a SŠ 11 - 14 let",List2!$B$4,IF(G77="ZŠ a SŠ 15+ let",List2!$B$5,IF(G77="Vyberte jednotku","0","")))))</f>
        <v>0</v>
      </c>
      <c r="O77" s="31">
        <f t="shared" si="7"/>
        <v>0</v>
      </c>
    </row>
    <row r="78" spans="1:15" ht="15" customHeight="1">
      <c r="A78" s="37"/>
      <c r="B78" s="37"/>
      <c r="C78" s="37"/>
      <c r="D78" s="37"/>
      <c r="E78" s="37"/>
      <c r="F78" s="39"/>
      <c r="G78" s="24" t="s">
        <v>9</v>
      </c>
      <c r="H78" s="24"/>
      <c r="I78" s="24"/>
      <c r="J78" s="24"/>
      <c r="K78" s="24"/>
      <c r="L78" s="24"/>
      <c r="M78" s="30">
        <f t="shared" si="6"/>
        <v>0</v>
      </c>
      <c r="N78" s="43" t="str">
        <f>IF(G78="MŠ",List2!$B$2,IF(G78="ZŠ do 10 let",List2!$B$3,IF(G78="ZŠ a SŠ 11 - 14 let",List2!$B$4,IF(G78="ZŠ a SŠ 15+ let",List2!$B$5,IF(G78="Vyberte jednotku","0","")))))</f>
        <v>0</v>
      </c>
      <c r="O78" s="31">
        <f t="shared" si="7"/>
        <v>0</v>
      </c>
    </row>
    <row r="79" spans="1:15" ht="15" customHeight="1">
      <c r="A79" s="37"/>
      <c r="B79" s="37"/>
      <c r="C79" s="37"/>
      <c r="D79" s="37"/>
      <c r="E79" s="37"/>
      <c r="F79" s="39"/>
      <c r="G79" s="24" t="s">
        <v>9</v>
      </c>
      <c r="H79" s="24"/>
      <c r="I79" s="24"/>
      <c r="J79" s="24"/>
      <c r="K79" s="24"/>
      <c r="L79" s="24"/>
      <c r="M79" s="30">
        <f t="shared" si="6"/>
        <v>0</v>
      </c>
      <c r="N79" s="43" t="str">
        <f>IF(G79="MŠ",List2!$B$2,IF(G79="ZŠ do 10 let",List2!$B$3,IF(G79="ZŠ a SŠ 11 - 14 let",List2!$B$4,IF(G79="ZŠ a SŠ 15+ let",List2!$B$5,IF(G79="Vyberte jednotku","0","")))))</f>
        <v>0</v>
      </c>
      <c r="O79" s="31">
        <f t="shared" si="7"/>
        <v>0</v>
      </c>
    </row>
    <row r="80" spans="1:15" ht="15" customHeight="1">
      <c r="A80" s="37"/>
      <c r="B80" s="37"/>
      <c r="C80" s="37"/>
      <c r="D80" s="37"/>
      <c r="E80" s="37"/>
      <c r="F80" s="39"/>
      <c r="G80" s="24" t="s">
        <v>9</v>
      </c>
      <c r="H80" s="24"/>
      <c r="I80" s="24"/>
      <c r="J80" s="24"/>
      <c r="K80" s="24"/>
      <c r="L80" s="24"/>
      <c r="M80" s="30">
        <f t="shared" si="6"/>
        <v>0</v>
      </c>
      <c r="N80" s="43" t="str">
        <f>IF(G80="MŠ",List2!$B$2,IF(G80="ZŠ do 10 let",List2!$B$3,IF(G80="ZŠ a SŠ 11 - 14 let",List2!$B$4,IF(G80="ZŠ a SŠ 15+ let",List2!$B$5,IF(G80="Vyberte jednotku","0","")))))</f>
        <v>0</v>
      </c>
      <c r="O80" s="31">
        <f t="shared" si="7"/>
        <v>0</v>
      </c>
    </row>
    <row r="81" spans="1:15" ht="15" customHeight="1">
      <c r="A81" s="37"/>
      <c r="B81" s="37"/>
      <c r="C81" s="37"/>
      <c r="D81" s="37"/>
      <c r="E81" s="37"/>
      <c r="F81" s="39"/>
      <c r="G81" s="24" t="s">
        <v>9</v>
      </c>
      <c r="H81" s="24"/>
      <c r="I81" s="24"/>
      <c r="J81" s="24"/>
      <c r="K81" s="24"/>
      <c r="L81" s="24"/>
      <c r="M81" s="30">
        <f t="shared" si="6"/>
        <v>0</v>
      </c>
      <c r="N81" s="43" t="str">
        <f>IF(G81="MŠ",List2!$B$2,IF(G81="ZŠ do 10 let",List2!$B$3,IF(G81="ZŠ a SŠ 11 - 14 let",List2!$B$4,IF(G81="ZŠ a SŠ 15+ let",List2!$B$5,IF(G81="Vyberte jednotku","0","")))))</f>
        <v>0</v>
      </c>
      <c r="O81" s="31">
        <f t="shared" si="7"/>
        <v>0</v>
      </c>
    </row>
    <row r="82" spans="1:15" ht="15" customHeight="1">
      <c r="A82" s="37"/>
      <c r="B82" s="37"/>
      <c r="C82" s="37"/>
      <c r="D82" s="37"/>
      <c r="E82" s="37"/>
      <c r="F82" s="39"/>
      <c r="G82" s="24" t="s">
        <v>9</v>
      </c>
      <c r="H82" s="24"/>
      <c r="I82" s="24"/>
      <c r="J82" s="24"/>
      <c r="K82" s="24"/>
      <c r="L82" s="24"/>
      <c r="M82" s="30">
        <f t="shared" si="6"/>
        <v>0</v>
      </c>
      <c r="N82" s="43" t="str">
        <f>IF(G82="MŠ",List2!$B$2,IF(G82="ZŠ do 10 let",List2!$B$3,IF(G82="ZŠ a SŠ 11 - 14 let",List2!$B$4,IF(G82="ZŠ a SŠ 15+ let",List2!$B$5,IF(G82="Vyberte jednotku","0","")))))</f>
        <v>0</v>
      </c>
      <c r="O82" s="31">
        <f t="shared" si="7"/>
        <v>0</v>
      </c>
    </row>
    <row r="83" spans="1:15" ht="15" customHeight="1">
      <c r="A83" s="37"/>
      <c r="B83" s="37"/>
      <c r="C83" s="37"/>
      <c r="D83" s="37"/>
      <c r="E83" s="37"/>
      <c r="F83" s="39"/>
      <c r="G83" s="24" t="s">
        <v>9</v>
      </c>
      <c r="H83" s="24"/>
      <c r="I83" s="24"/>
      <c r="J83" s="24"/>
      <c r="K83" s="24"/>
      <c r="L83" s="24"/>
      <c r="M83" s="30">
        <f t="shared" si="6"/>
        <v>0</v>
      </c>
      <c r="N83" s="43" t="str">
        <f>IF(G83="MŠ",List2!$B$2,IF(G83="ZŠ do 10 let",List2!$B$3,IF(G83="ZŠ a SŠ 11 - 14 let",List2!$B$4,IF(G83="ZŠ a SŠ 15+ let",List2!$B$5,IF(G83="Vyberte jednotku","0","")))))</f>
        <v>0</v>
      </c>
      <c r="O83" s="31">
        <f t="shared" si="7"/>
        <v>0</v>
      </c>
    </row>
    <row r="84" spans="1:15" ht="15" customHeight="1">
      <c r="A84" s="37"/>
      <c r="B84" s="37"/>
      <c r="C84" s="37"/>
      <c r="D84" s="37"/>
      <c r="E84" s="37"/>
      <c r="F84" s="39"/>
      <c r="G84" s="24" t="s">
        <v>9</v>
      </c>
      <c r="H84" s="24"/>
      <c r="I84" s="24"/>
      <c r="J84" s="24"/>
      <c r="K84" s="24"/>
      <c r="L84" s="24"/>
      <c r="M84" s="30">
        <f t="shared" si="6"/>
        <v>0</v>
      </c>
      <c r="N84" s="43" t="str">
        <f>IF(G84="MŠ",List2!$B$2,IF(G84="ZŠ do 10 let",List2!$B$3,IF(G84="ZŠ a SŠ 11 - 14 let",List2!$B$4,IF(G84="ZŠ a SŠ 15+ let",List2!$B$5,IF(G84="Vyberte jednotku","0","")))))</f>
        <v>0</v>
      </c>
      <c r="O84" s="31">
        <f t="shared" si="7"/>
        <v>0</v>
      </c>
    </row>
    <row r="85" spans="1:15" ht="15" customHeight="1">
      <c r="A85" s="37"/>
      <c r="B85" s="37"/>
      <c r="C85" s="37"/>
      <c r="D85" s="37"/>
      <c r="E85" s="37"/>
      <c r="F85" s="39"/>
      <c r="G85" s="24" t="s">
        <v>9</v>
      </c>
      <c r="H85" s="24"/>
      <c r="I85" s="24"/>
      <c r="J85" s="24"/>
      <c r="K85" s="24"/>
      <c r="L85" s="24"/>
      <c r="M85" s="30">
        <f t="shared" si="6"/>
        <v>0</v>
      </c>
      <c r="N85" s="43" t="str">
        <f>IF(G85="MŠ",List2!$B$2,IF(G85="ZŠ do 10 let",List2!$B$3,IF(G85="ZŠ a SŠ 11 - 14 let",List2!$B$4,IF(G85="ZŠ a SŠ 15+ let",List2!$B$5,IF(G85="Vyberte jednotku","0","")))))</f>
        <v>0</v>
      </c>
      <c r="O85" s="31">
        <f t="shared" si="7"/>
        <v>0</v>
      </c>
    </row>
    <row r="86" spans="1:15" ht="15" customHeight="1">
      <c r="A86" s="37"/>
      <c r="B86" s="37"/>
      <c r="C86" s="37"/>
      <c r="D86" s="37"/>
      <c r="E86" s="37"/>
      <c r="F86" s="39"/>
      <c r="G86" s="24" t="s">
        <v>9</v>
      </c>
      <c r="H86" s="24"/>
      <c r="I86" s="24"/>
      <c r="J86" s="24"/>
      <c r="K86" s="24"/>
      <c r="L86" s="24"/>
      <c r="M86" s="30">
        <f t="shared" si="6"/>
        <v>0</v>
      </c>
      <c r="N86" s="43" t="str">
        <f>IF(G86="MŠ",List2!$B$2,IF(G86="ZŠ do 10 let",List2!$B$3,IF(G86="ZŠ a SŠ 11 - 14 let",List2!$B$4,IF(G86="ZŠ a SŠ 15+ let",List2!$B$5,IF(G86="Vyberte jednotku","0","")))))</f>
        <v>0</v>
      </c>
      <c r="O86" s="31">
        <f t="shared" si="7"/>
        <v>0</v>
      </c>
    </row>
    <row r="87" spans="1:15" ht="15" customHeight="1">
      <c r="A87" s="37"/>
      <c r="B87" s="37"/>
      <c r="C87" s="37"/>
      <c r="D87" s="37"/>
      <c r="E87" s="37"/>
      <c r="F87" s="39"/>
      <c r="G87" s="24" t="s">
        <v>9</v>
      </c>
      <c r="H87" s="24"/>
      <c r="I87" s="24"/>
      <c r="J87" s="24"/>
      <c r="K87" s="24"/>
      <c r="L87" s="24"/>
      <c r="M87" s="30">
        <f t="shared" si="6"/>
        <v>0</v>
      </c>
      <c r="N87" s="43" t="str">
        <f>IF(G87="MŠ",List2!$B$2,IF(G87="ZŠ do 10 let",List2!$B$3,IF(G87="ZŠ a SŠ 11 - 14 let",List2!$B$4,IF(G87="ZŠ a SŠ 15+ let",List2!$B$5,IF(G87="Vyberte jednotku","0","")))))</f>
        <v>0</v>
      </c>
      <c r="O87" s="31">
        <f t="shared" si="7"/>
        <v>0</v>
      </c>
    </row>
    <row r="88" spans="1:15" ht="15" customHeight="1">
      <c r="A88" s="37"/>
      <c r="B88" s="37"/>
      <c r="C88" s="37"/>
      <c r="D88" s="37"/>
      <c r="E88" s="37"/>
      <c r="F88" s="39"/>
      <c r="G88" s="24" t="s">
        <v>9</v>
      </c>
      <c r="H88" s="24"/>
      <c r="I88" s="24"/>
      <c r="J88" s="24"/>
      <c r="K88" s="24"/>
      <c r="L88" s="24"/>
      <c r="M88" s="30">
        <f t="shared" si="6"/>
        <v>0</v>
      </c>
      <c r="N88" s="43" t="str">
        <f>IF(G88="MŠ",List2!$B$2,IF(G88="ZŠ do 10 let",List2!$B$3,IF(G88="ZŠ a SŠ 11 - 14 let",List2!$B$4,IF(G88="ZŠ a SŠ 15+ let",List2!$B$5,IF(G88="Vyberte jednotku","0","")))))</f>
        <v>0</v>
      </c>
      <c r="O88" s="31">
        <f t="shared" si="7"/>
        <v>0</v>
      </c>
    </row>
    <row r="89" spans="1:15" ht="15" customHeight="1">
      <c r="A89" s="37"/>
      <c r="B89" s="37"/>
      <c r="C89" s="37"/>
      <c r="D89" s="37"/>
      <c r="E89" s="37"/>
      <c r="F89" s="39"/>
      <c r="G89" s="24" t="s">
        <v>9</v>
      </c>
      <c r="H89" s="24"/>
      <c r="I89" s="24"/>
      <c r="J89" s="24"/>
      <c r="K89" s="24"/>
      <c r="L89" s="24"/>
      <c r="M89" s="30">
        <f t="shared" si="6"/>
        <v>0</v>
      </c>
      <c r="N89" s="43" t="str">
        <f>IF(G89="MŠ",List2!$B$2,IF(G89="ZŠ do 10 let",List2!$B$3,IF(G89="ZŠ a SŠ 11 - 14 let",List2!$B$4,IF(G89="ZŠ a SŠ 15+ let",List2!$B$5,IF(G89="Vyberte jednotku","0","")))))</f>
        <v>0</v>
      </c>
      <c r="O89" s="31">
        <f t="shared" si="7"/>
        <v>0</v>
      </c>
    </row>
    <row r="90" spans="1:15" ht="15" customHeight="1">
      <c r="A90" s="37"/>
      <c r="B90" s="37"/>
      <c r="C90" s="37"/>
      <c r="D90" s="37"/>
      <c r="E90" s="37"/>
      <c r="F90" s="39"/>
      <c r="G90" s="24" t="s">
        <v>9</v>
      </c>
      <c r="H90" s="24"/>
      <c r="I90" s="24"/>
      <c r="J90" s="24"/>
      <c r="K90" s="24"/>
      <c r="L90" s="24"/>
      <c r="M90" s="30">
        <f t="shared" si="6"/>
        <v>0</v>
      </c>
      <c r="N90" s="43" t="str">
        <f>IF(G90="MŠ",List2!$B$2,IF(G90="ZŠ do 10 let",List2!$B$3,IF(G90="ZŠ a SŠ 11 - 14 let",List2!$B$4,IF(G90="ZŠ a SŠ 15+ let",List2!$B$5,IF(G90="Vyberte jednotku","0","")))))</f>
        <v>0</v>
      </c>
      <c r="O90" s="31">
        <f t="shared" si="7"/>
        <v>0</v>
      </c>
    </row>
    <row r="91" spans="1:15" ht="15" customHeight="1">
      <c r="A91" s="37"/>
      <c r="B91" s="37"/>
      <c r="C91" s="37"/>
      <c r="D91" s="37"/>
      <c r="E91" s="37"/>
      <c r="F91" s="39"/>
      <c r="G91" s="24" t="s">
        <v>9</v>
      </c>
      <c r="H91" s="24"/>
      <c r="I91" s="24"/>
      <c r="J91" s="24"/>
      <c r="K91" s="24"/>
      <c r="L91" s="24"/>
      <c r="M91" s="30">
        <f t="shared" si="6"/>
        <v>0</v>
      </c>
      <c r="N91" s="43" t="str">
        <f>IF(G91="MŠ",List2!$B$2,IF(G91="ZŠ do 10 let",List2!$B$3,IF(G91="ZŠ a SŠ 11 - 14 let",List2!$B$4,IF(G91="ZŠ a SŠ 15+ let",List2!$B$5,IF(G91="Vyberte jednotku","0","")))))</f>
        <v>0</v>
      </c>
      <c r="O91" s="31">
        <f t="shared" si="7"/>
        <v>0</v>
      </c>
    </row>
    <row r="92" spans="1:15" ht="15" customHeight="1">
      <c r="A92" s="37"/>
      <c r="B92" s="37"/>
      <c r="C92" s="37"/>
      <c r="D92" s="37"/>
      <c r="E92" s="37"/>
      <c r="F92" s="39"/>
      <c r="G92" s="24" t="s">
        <v>9</v>
      </c>
      <c r="H92" s="24"/>
      <c r="I92" s="24"/>
      <c r="J92" s="24"/>
      <c r="K92" s="24"/>
      <c r="L92" s="24"/>
      <c r="M92" s="30">
        <f t="shared" si="6"/>
        <v>0</v>
      </c>
      <c r="N92" s="43" t="str">
        <f>IF(G92="MŠ",List2!$B$2,IF(G92="ZŠ do 10 let",List2!$B$3,IF(G92="ZŠ a SŠ 11 - 14 let",List2!$B$4,IF(G92="ZŠ a SŠ 15+ let",List2!$B$5,IF(G92="Vyberte jednotku","0","")))))</f>
        <v>0</v>
      </c>
      <c r="O92" s="31">
        <f t="shared" si="7"/>
        <v>0</v>
      </c>
    </row>
    <row r="93" spans="1:15" ht="15" customHeight="1">
      <c r="A93" s="37"/>
      <c r="B93" s="37"/>
      <c r="C93" s="37"/>
      <c r="D93" s="37"/>
      <c r="E93" s="37"/>
      <c r="F93" s="39"/>
      <c r="G93" s="24" t="s">
        <v>9</v>
      </c>
      <c r="H93" s="24"/>
      <c r="I93" s="24"/>
      <c r="J93" s="24"/>
      <c r="K93" s="24"/>
      <c r="L93" s="24"/>
      <c r="M93" s="30">
        <f t="shared" si="6"/>
        <v>0</v>
      </c>
      <c r="N93" s="43" t="str">
        <f>IF(G93="MŠ",List2!$B$2,IF(G93="ZŠ do 10 let",List2!$B$3,IF(G93="ZŠ a SŠ 11 - 14 let",List2!$B$4,IF(G93="ZŠ a SŠ 15+ let",List2!$B$5,IF(G93="Vyberte jednotku","0","")))))</f>
        <v>0</v>
      </c>
      <c r="O93" s="31">
        <f t="shared" si="7"/>
        <v>0</v>
      </c>
    </row>
    <row r="94" spans="1:15" ht="15" customHeight="1">
      <c r="A94" s="37"/>
      <c r="B94" s="37"/>
      <c r="C94" s="37"/>
      <c r="D94" s="37"/>
      <c r="E94" s="37"/>
      <c r="F94" s="39"/>
      <c r="G94" s="24" t="s">
        <v>9</v>
      </c>
      <c r="H94" s="24"/>
      <c r="I94" s="24"/>
      <c r="J94" s="24"/>
      <c r="K94" s="24"/>
      <c r="L94" s="24"/>
      <c r="M94" s="30">
        <f t="shared" si="6"/>
        <v>0</v>
      </c>
      <c r="N94" s="43" t="str">
        <f>IF(G94="MŠ",List2!$B$2,IF(G94="ZŠ do 10 let",List2!$B$3,IF(G94="ZŠ a SŠ 11 - 14 let",List2!$B$4,IF(G94="ZŠ a SŠ 15+ let",List2!$B$5,IF(G94="Vyberte jednotku","0","")))))</f>
        <v>0</v>
      </c>
      <c r="O94" s="31">
        <f t="shared" si="7"/>
        <v>0</v>
      </c>
    </row>
    <row r="95" spans="1:15" ht="15" customHeight="1">
      <c r="A95" s="37"/>
      <c r="B95" s="37"/>
      <c r="C95" s="37"/>
      <c r="D95" s="37"/>
      <c r="E95" s="37"/>
      <c r="F95" s="39"/>
      <c r="G95" s="24" t="s">
        <v>9</v>
      </c>
      <c r="H95" s="24"/>
      <c r="I95" s="24"/>
      <c r="J95" s="24"/>
      <c r="K95" s="24"/>
      <c r="L95" s="24"/>
      <c r="M95" s="30">
        <f t="shared" si="6"/>
        <v>0</v>
      </c>
      <c r="N95" s="43" t="str">
        <f>IF(G95="MŠ",List2!$B$2,IF(G95="ZŠ do 10 let",List2!$B$3,IF(G95="ZŠ a SŠ 11 - 14 let",List2!$B$4,IF(G95="ZŠ a SŠ 15+ let",List2!$B$5,IF(G95="Vyberte jednotku","0","")))))</f>
        <v>0</v>
      </c>
      <c r="O95" s="31">
        <f t="shared" si="7"/>
        <v>0</v>
      </c>
    </row>
    <row r="96" spans="1:15" ht="15" customHeight="1">
      <c r="A96" s="37"/>
      <c r="B96" s="37"/>
      <c r="C96" s="37"/>
      <c r="D96" s="37"/>
      <c r="E96" s="37"/>
      <c r="F96" s="39"/>
      <c r="G96" s="24" t="s">
        <v>9</v>
      </c>
      <c r="H96" s="24"/>
      <c r="I96" s="24"/>
      <c r="J96" s="24"/>
      <c r="K96" s="24"/>
      <c r="L96" s="24"/>
      <c r="M96" s="30">
        <f t="shared" si="6"/>
        <v>0</v>
      </c>
      <c r="N96" s="43" t="str">
        <f>IF(G96="MŠ",List2!$B$2,IF(G96="ZŠ do 10 let",List2!$B$3,IF(G96="ZŠ a SŠ 11 - 14 let",List2!$B$4,IF(G96="ZŠ a SŠ 15+ let",List2!$B$5,IF(G96="Vyberte jednotku","0","")))))</f>
        <v>0</v>
      </c>
      <c r="O96" s="31">
        <f t="shared" si="7"/>
        <v>0</v>
      </c>
    </row>
    <row r="97" spans="1:15" ht="15" customHeight="1">
      <c r="A97" s="37"/>
      <c r="B97" s="37"/>
      <c r="C97" s="37"/>
      <c r="D97" s="37"/>
      <c r="E97" s="37"/>
      <c r="F97" s="39"/>
      <c r="G97" s="24" t="s">
        <v>9</v>
      </c>
      <c r="H97" s="24"/>
      <c r="I97" s="24"/>
      <c r="J97" s="24"/>
      <c r="K97" s="24"/>
      <c r="L97" s="24"/>
      <c r="M97" s="30">
        <f t="shared" si="6"/>
        <v>0</v>
      </c>
      <c r="N97" s="43" t="str">
        <f>IF(G97="MŠ",List2!$B$2,IF(G97="ZŠ do 10 let",List2!$B$3,IF(G97="ZŠ a SŠ 11 - 14 let",List2!$B$4,IF(G97="ZŠ a SŠ 15+ let",List2!$B$5,IF(G97="Vyberte jednotku","0","")))))</f>
        <v>0</v>
      </c>
      <c r="O97" s="31">
        <f t="shared" si="7"/>
        <v>0</v>
      </c>
    </row>
    <row r="98" spans="1:15" ht="15" customHeight="1">
      <c r="A98" s="37"/>
      <c r="B98" s="37"/>
      <c r="C98" s="37"/>
      <c r="D98" s="37"/>
      <c r="E98" s="37"/>
      <c r="F98" s="39"/>
      <c r="G98" s="24" t="s">
        <v>9</v>
      </c>
      <c r="H98" s="24"/>
      <c r="I98" s="24"/>
      <c r="J98" s="24"/>
      <c r="K98" s="24"/>
      <c r="L98" s="24"/>
      <c r="M98" s="30">
        <f t="shared" si="6"/>
        <v>0</v>
      </c>
      <c r="N98" s="43" t="str">
        <f>IF(G98="MŠ",List2!$B$2,IF(G98="ZŠ do 10 let",List2!$B$3,IF(G98="ZŠ a SŠ 11 - 14 let",List2!$B$4,IF(G98="ZŠ a SŠ 15+ let",List2!$B$5,IF(G98="Vyberte jednotku","0","")))))</f>
        <v>0</v>
      </c>
      <c r="O98" s="31">
        <f t="shared" si="7"/>
        <v>0</v>
      </c>
    </row>
    <row r="99" spans="1:15" ht="15" customHeight="1">
      <c r="A99" s="37"/>
      <c r="B99" s="37"/>
      <c r="C99" s="37"/>
      <c r="D99" s="37"/>
      <c r="E99" s="37"/>
      <c r="F99" s="39"/>
      <c r="G99" s="24" t="s">
        <v>9</v>
      </c>
      <c r="H99" s="24"/>
      <c r="I99" s="24"/>
      <c r="J99" s="24"/>
      <c r="K99" s="24"/>
      <c r="L99" s="24"/>
      <c r="M99" s="30">
        <f t="shared" si="6"/>
        <v>0</v>
      </c>
      <c r="N99" s="43" t="str">
        <f>IF(G99="MŠ",List2!$B$2,IF(G99="ZŠ do 10 let",List2!$B$3,IF(G99="ZŠ a SŠ 11 - 14 let",List2!$B$4,IF(G99="ZŠ a SŠ 15+ let",List2!$B$5,IF(G99="Vyberte jednotku","0","")))))</f>
        <v>0</v>
      </c>
      <c r="O99" s="31">
        <f t="shared" si="7"/>
        <v>0</v>
      </c>
    </row>
    <row r="100" spans="1:15" ht="15" customHeight="1">
      <c r="A100" s="37"/>
      <c r="B100" s="37"/>
      <c r="C100" s="37"/>
      <c r="D100" s="37"/>
      <c r="E100" s="37"/>
      <c r="F100" s="39"/>
      <c r="G100" s="24" t="s">
        <v>9</v>
      </c>
      <c r="H100" s="24"/>
      <c r="I100" s="24"/>
      <c r="J100" s="24"/>
      <c r="K100" s="24"/>
      <c r="L100" s="24"/>
      <c r="M100" s="30">
        <f t="shared" si="6"/>
        <v>0</v>
      </c>
      <c r="N100" s="43" t="str">
        <f>IF(G100="MŠ",List2!$B$2,IF(G100="ZŠ do 10 let",List2!$B$3,IF(G100="ZŠ a SŠ 11 - 14 let",List2!$B$4,IF(G100="ZŠ a SŠ 15+ let",List2!$B$5,IF(G100="Vyberte jednotku","0","")))))</f>
        <v>0</v>
      </c>
      <c r="O100" s="31">
        <f t="shared" si="7"/>
        <v>0</v>
      </c>
    </row>
    <row r="101" spans="1:15" ht="15" customHeight="1">
      <c r="A101" s="37"/>
      <c r="B101" s="37"/>
      <c r="C101" s="37"/>
      <c r="D101" s="37"/>
      <c r="E101" s="37"/>
      <c r="F101" s="39"/>
      <c r="G101" s="24" t="s">
        <v>9</v>
      </c>
      <c r="H101" s="24"/>
      <c r="I101" s="24"/>
      <c r="J101" s="24"/>
      <c r="K101" s="24"/>
      <c r="L101" s="24"/>
      <c r="M101" s="30">
        <f t="shared" si="6"/>
        <v>0</v>
      </c>
      <c r="N101" s="43" t="str">
        <f>IF(G101="MŠ",List2!$B$2,IF(G101="ZŠ do 10 let",List2!$B$3,IF(G101="ZŠ a SŠ 11 - 14 let",List2!$B$4,IF(G101="ZŠ a SŠ 15+ let",List2!$B$5,IF(G101="Vyberte jednotku","0","")))))</f>
        <v>0</v>
      </c>
      <c r="O101" s="31">
        <f t="shared" si="7"/>
        <v>0</v>
      </c>
    </row>
    <row r="102" spans="1:15" ht="15" customHeight="1">
      <c r="A102" s="37"/>
      <c r="B102" s="37"/>
      <c r="C102" s="37"/>
      <c r="D102" s="37"/>
      <c r="E102" s="37"/>
      <c r="F102" s="39"/>
      <c r="G102" s="24" t="s">
        <v>9</v>
      </c>
      <c r="H102" s="24"/>
      <c r="I102" s="24"/>
      <c r="J102" s="24"/>
      <c r="K102" s="24"/>
      <c r="L102" s="24"/>
      <c r="M102" s="30">
        <f t="shared" si="6"/>
        <v>0</v>
      </c>
      <c r="N102" s="43" t="str">
        <f>IF(G102="MŠ",List2!$B$2,IF(G102="ZŠ do 10 let",List2!$B$3,IF(G102="ZŠ a SŠ 11 - 14 let",List2!$B$4,IF(G102="ZŠ a SŠ 15+ let",List2!$B$5,IF(G102="Vyberte jednotku","0","")))))</f>
        <v>0</v>
      </c>
      <c r="O102" s="31">
        <f t="shared" si="7"/>
        <v>0</v>
      </c>
    </row>
    <row r="103" spans="1:15" ht="15" customHeight="1">
      <c r="A103" s="37"/>
      <c r="B103" s="37"/>
      <c r="C103" s="37"/>
      <c r="D103" s="37"/>
      <c r="E103" s="37"/>
      <c r="F103" s="39"/>
      <c r="G103" s="24" t="s">
        <v>9</v>
      </c>
      <c r="H103" s="24"/>
      <c r="I103" s="24"/>
      <c r="J103" s="24"/>
      <c r="K103" s="24"/>
      <c r="L103" s="24"/>
      <c r="M103" s="30">
        <f t="shared" si="6"/>
        <v>0</v>
      </c>
      <c r="N103" s="43" t="str">
        <f>IF(G103="MŠ",List2!$B$2,IF(G103="ZŠ do 10 let",List2!$B$3,IF(G103="ZŠ a SŠ 11 - 14 let",List2!$B$4,IF(G103="ZŠ a SŠ 15+ let",List2!$B$5,IF(G103="Vyberte jednotku","0","")))))</f>
        <v>0</v>
      </c>
      <c r="O103" s="31">
        <f t="shared" si="7"/>
        <v>0</v>
      </c>
    </row>
    <row r="104" spans="1:15" ht="15" customHeight="1">
      <c r="A104" s="37"/>
      <c r="B104" s="37"/>
      <c r="C104" s="37"/>
      <c r="D104" s="37"/>
      <c r="E104" s="37"/>
      <c r="F104" s="39"/>
      <c r="G104" s="24" t="s">
        <v>9</v>
      </c>
      <c r="H104" s="24"/>
      <c r="I104" s="24"/>
      <c r="J104" s="24"/>
      <c r="K104" s="24"/>
      <c r="L104" s="24"/>
      <c r="M104" s="30">
        <f t="shared" si="6"/>
        <v>0</v>
      </c>
      <c r="N104" s="43" t="str">
        <f>IF(G104="MŠ",List2!$B$2,IF(G104="ZŠ do 10 let",List2!$B$3,IF(G104="ZŠ a SŠ 11 - 14 let",List2!$B$4,IF(G104="ZŠ a SŠ 15+ let",List2!$B$5,IF(G104="Vyberte jednotku","0","")))))</f>
        <v>0</v>
      </c>
      <c r="O104" s="31">
        <f t="shared" si="7"/>
        <v>0</v>
      </c>
    </row>
    <row r="105" spans="1:15" ht="15" customHeight="1">
      <c r="A105" s="37"/>
      <c r="B105" s="37"/>
      <c r="C105" s="37"/>
      <c r="D105" s="37"/>
      <c r="E105" s="37"/>
      <c r="F105" s="39"/>
      <c r="G105" s="24" t="s">
        <v>9</v>
      </c>
      <c r="H105" s="24"/>
      <c r="I105" s="24"/>
      <c r="J105" s="24"/>
      <c r="K105" s="24"/>
      <c r="L105" s="24"/>
      <c r="M105" s="30">
        <f t="shared" si="6"/>
        <v>0</v>
      </c>
      <c r="N105" s="43" t="str">
        <f>IF(G105="MŠ",List2!$B$2,IF(G105="ZŠ do 10 let",List2!$B$3,IF(G105="ZŠ a SŠ 11 - 14 let",List2!$B$4,IF(G105="ZŠ a SŠ 15+ let",List2!$B$5,IF(G105="Vyberte jednotku","0","")))))</f>
        <v>0</v>
      </c>
      <c r="O105" s="31">
        <f t="shared" si="7"/>
        <v>0</v>
      </c>
    </row>
    <row r="106" spans="1:15" ht="15" customHeight="1">
      <c r="A106" s="37"/>
      <c r="B106" s="37"/>
      <c r="C106" s="37"/>
      <c r="D106" s="37"/>
      <c r="E106" s="37"/>
      <c r="F106" s="39"/>
      <c r="G106" s="24" t="s">
        <v>9</v>
      </c>
      <c r="H106" s="24"/>
      <c r="I106" s="24"/>
      <c r="J106" s="24"/>
      <c r="K106" s="24"/>
      <c r="L106" s="24"/>
      <c r="M106" s="30">
        <f aca="true" t="shared" si="8" ref="M106:M169">SUM(H106:L106)</f>
        <v>0</v>
      </c>
      <c r="N106" s="43" t="str">
        <f>IF(G106="MŠ",List2!$B$2,IF(G106="ZŠ do 10 let",List2!$B$3,IF(G106="ZŠ a SŠ 11 - 14 let",List2!$B$4,IF(G106="ZŠ a SŠ 15+ let",List2!$B$5,IF(G106="Vyberte jednotku","0","")))))</f>
        <v>0</v>
      </c>
      <c r="O106" s="31">
        <f aca="true" t="shared" si="9" ref="O106:O169">M106*N106</f>
        <v>0</v>
      </c>
    </row>
    <row r="107" spans="1:15" ht="15" customHeight="1">
      <c r="A107" s="37"/>
      <c r="B107" s="37"/>
      <c r="C107" s="37"/>
      <c r="D107" s="37"/>
      <c r="E107" s="37"/>
      <c r="F107" s="39"/>
      <c r="G107" s="24" t="s">
        <v>9</v>
      </c>
      <c r="H107" s="24"/>
      <c r="I107" s="24"/>
      <c r="J107" s="24"/>
      <c r="K107" s="24"/>
      <c r="L107" s="24"/>
      <c r="M107" s="30">
        <f t="shared" si="8"/>
        <v>0</v>
      </c>
      <c r="N107" s="43" t="str">
        <f>IF(G107="MŠ",List2!$B$2,IF(G107="ZŠ do 10 let",List2!$B$3,IF(G107="ZŠ a SŠ 11 - 14 let",List2!$B$4,IF(G107="ZŠ a SŠ 15+ let",List2!$B$5,IF(G107="Vyberte jednotku","0","")))))</f>
        <v>0</v>
      </c>
      <c r="O107" s="31">
        <f t="shared" si="9"/>
        <v>0</v>
      </c>
    </row>
    <row r="108" spans="1:15" ht="15" customHeight="1">
      <c r="A108" s="37"/>
      <c r="B108" s="37"/>
      <c r="C108" s="37"/>
      <c r="D108" s="37"/>
      <c r="E108" s="37"/>
      <c r="F108" s="39"/>
      <c r="G108" s="24" t="s">
        <v>9</v>
      </c>
      <c r="H108" s="24"/>
      <c r="I108" s="24"/>
      <c r="J108" s="24"/>
      <c r="K108" s="24"/>
      <c r="L108" s="24"/>
      <c r="M108" s="30">
        <f t="shared" si="8"/>
        <v>0</v>
      </c>
      <c r="N108" s="43" t="str">
        <f>IF(G108="MŠ",List2!$B$2,IF(G108="ZŠ do 10 let",List2!$B$3,IF(G108="ZŠ a SŠ 11 - 14 let",List2!$B$4,IF(G108="ZŠ a SŠ 15+ let",List2!$B$5,IF(G108="Vyberte jednotku","0","")))))</f>
        <v>0</v>
      </c>
      <c r="O108" s="31">
        <f t="shared" si="9"/>
        <v>0</v>
      </c>
    </row>
    <row r="109" spans="1:15" ht="15" customHeight="1">
      <c r="A109" s="37"/>
      <c r="B109" s="37"/>
      <c r="C109" s="37"/>
      <c r="D109" s="37"/>
      <c r="E109" s="37"/>
      <c r="F109" s="39"/>
      <c r="G109" s="24" t="s">
        <v>9</v>
      </c>
      <c r="H109" s="24"/>
      <c r="I109" s="24"/>
      <c r="J109" s="24"/>
      <c r="K109" s="24"/>
      <c r="L109" s="24"/>
      <c r="M109" s="30">
        <f t="shared" si="8"/>
        <v>0</v>
      </c>
      <c r="N109" s="43" t="str">
        <f>IF(G109="MŠ",List2!$B$2,IF(G109="ZŠ do 10 let",List2!$B$3,IF(G109="ZŠ a SŠ 11 - 14 let",List2!$B$4,IF(G109="ZŠ a SŠ 15+ let",List2!$B$5,IF(G109="Vyberte jednotku","0","")))))</f>
        <v>0</v>
      </c>
      <c r="O109" s="31">
        <f t="shared" si="9"/>
        <v>0</v>
      </c>
    </row>
    <row r="110" spans="1:15" ht="15" customHeight="1">
      <c r="A110" s="37"/>
      <c r="B110" s="37"/>
      <c r="C110" s="37"/>
      <c r="D110" s="37"/>
      <c r="E110" s="37"/>
      <c r="F110" s="39"/>
      <c r="G110" s="24" t="s">
        <v>9</v>
      </c>
      <c r="H110" s="24"/>
      <c r="I110" s="24"/>
      <c r="J110" s="24"/>
      <c r="K110" s="24"/>
      <c r="L110" s="24"/>
      <c r="M110" s="30">
        <f t="shared" si="8"/>
        <v>0</v>
      </c>
      <c r="N110" s="43" t="str">
        <f>IF(G110="MŠ",List2!$B$2,IF(G110="ZŠ do 10 let",List2!$B$3,IF(G110="ZŠ a SŠ 11 - 14 let",List2!$B$4,IF(G110="ZŠ a SŠ 15+ let",List2!$B$5,IF(G110="Vyberte jednotku","0","")))))</f>
        <v>0</v>
      </c>
      <c r="O110" s="31">
        <f t="shared" si="9"/>
        <v>0</v>
      </c>
    </row>
    <row r="111" spans="1:15" ht="15" customHeight="1">
      <c r="A111" s="37"/>
      <c r="B111" s="37"/>
      <c r="C111" s="37"/>
      <c r="D111" s="37"/>
      <c r="E111" s="37"/>
      <c r="F111" s="39"/>
      <c r="G111" s="24" t="s">
        <v>9</v>
      </c>
      <c r="H111" s="24"/>
      <c r="I111" s="24"/>
      <c r="J111" s="24"/>
      <c r="K111" s="24"/>
      <c r="L111" s="24"/>
      <c r="M111" s="30">
        <f t="shared" si="8"/>
        <v>0</v>
      </c>
      <c r="N111" s="43" t="str">
        <f>IF(G111="MŠ",List2!$B$2,IF(G111="ZŠ do 10 let",List2!$B$3,IF(G111="ZŠ a SŠ 11 - 14 let",List2!$B$4,IF(G111="ZŠ a SŠ 15+ let",List2!$B$5,IF(G111="Vyberte jednotku","0","")))))</f>
        <v>0</v>
      </c>
      <c r="O111" s="31">
        <f t="shared" si="9"/>
        <v>0</v>
      </c>
    </row>
    <row r="112" spans="1:15" ht="15" customHeight="1">
      <c r="A112" s="37"/>
      <c r="B112" s="37"/>
      <c r="C112" s="37"/>
      <c r="D112" s="37"/>
      <c r="E112" s="37"/>
      <c r="F112" s="39"/>
      <c r="G112" s="24" t="s">
        <v>9</v>
      </c>
      <c r="H112" s="24"/>
      <c r="I112" s="24"/>
      <c r="J112" s="24"/>
      <c r="K112" s="24"/>
      <c r="L112" s="24"/>
      <c r="M112" s="30">
        <f t="shared" si="8"/>
        <v>0</v>
      </c>
      <c r="N112" s="43" t="str">
        <f>IF(G112="MŠ",List2!$B$2,IF(G112="ZŠ do 10 let",List2!$B$3,IF(G112="ZŠ a SŠ 11 - 14 let",List2!$B$4,IF(G112="ZŠ a SŠ 15+ let",List2!$B$5,IF(G112="Vyberte jednotku","0","")))))</f>
        <v>0</v>
      </c>
      <c r="O112" s="31">
        <f t="shared" si="9"/>
        <v>0</v>
      </c>
    </row>
    <row r="113" spans="1:15" ht="15" customHeight="1">
      <c r="A113" s="37"/>
      <c r="B113" s="37"/>
      <c r="C113" s="37"/>
      <c r="D113" s="37"/>
      <c r="E113" s="37"/>
      <c r="F113" s="39"/>
      <c r="G113" s="24" t="s">
        <v>9</v>
      </c>
      <c r="H113" s="24"/>
      <c r="I113" s="24"/>
      <c r="J113" s="24"/>
      <c r="K113" s="24"/>
      <c r="L113" s="24"/>
      <c r="M113" s="30">
        <f t="shared" si="8"/>
        <v>0</v>
      </c>
      <c r="N113" s="43" t="str">
        <f>IF(G113="MŠ",List2!$B$2,IF(G113="ZŠ do 10 let",List2!$B$3,IF(G113="ZŠ a SŠ 11 - 14 let",List2!$B$4,IF(G113="ZŠ a SŠ 15+ let",List2!$B$5,IF(G113="Vyberte jednotku","0","")))))</f>
        <v>0</v>
      </c>
      <c r="O113" s="31">
        <f t="shared" si="9"/>
        <v>0</v>
      </c>
    </row>
    <row r="114" spans="1:15" ht="15" customHeight="1">
      <c r="A114" s="37"/>
      <c r="B114" s="37"/>
      <c r="C114" s="37"/>
      <c r="D114" s="37"/>
      <c r="E114" s="37"/>
      <c r="F114" s="39"/>
      <c r="G114" s="24" t="s">
        <v>9</v>
      </c>
      <c r="H114" s="24"/>
      <c r="I114" s="24"/>
      <c r="J114" s="24"/>
      <c r="K114" s="24"/>
      <c r="L114" s="24"/>
      <c r="M114" s="30">
        <f t="shared" si="8"/>
        <v>0</v>
      </c>
      <c r="N114" s="43" t="str">
        <f>IF(G114="MŠ",List2!$B$2,IF(G114="ZŠ do 10 let",List2!$B$3,IF(G114="ZŠ a SŠ 11 - 14 let",List2!$B$4,IF(G114="ZŠ a SŠ 15+ let",List2!$B$5,IF(G114="Vyberte jednotku","0","")))))</f>
        <v>0</v>
      </c>
      <c r="O114" s="31">
        <f t="shared" si="9"/>
        <v>0</v>
      </c>
    </row>
    <row r="115" spans="1:15" ht="15" customHeight="1">
      <c r="A115" s="37"/>
      <c r="B115" s="37"/>
      <c r="C115" s="37"/>
      <c r="D115" s="37"/>
      <c r="E115" s="37"/>
      <c r="F115" s="39"/>
      <c r="G115" s="24" t="s">
        <v>9</v>
      </c>
      <c r="H115" s="24"/>
      <c r="I115" s="24"/>
      <c r="J115" s="24"/>
      <c r="K115" s="24"/>
      <c r="L115" s="24"/>
      <c r="M115" s="30">
        <f t="shared" si="8"/>
        <v>0</v>
      </c>
      <c r="N115" s="43" t="str">
        <f>IF(G115="MŠ",List2!$B$2,IF(G115="ZŠ do 10 let",List2!$B$3,IF(G115="ZŠ a SŠ 11 - 14 let",List2!$B$4,IF(G115="ZŠ a SŠ 15+ let",List2!$B$5,IF(G115="Vyberte jednotku","0","")))))</f>
        <v>0</v>
      </c>
      <c r="O115" s="31">
        <f t="shared" si="9"/>
        <v>0</v>
      </c>
    </row>
    <row r="116" spans="1:15" ht="15" customHeight="1">
      <c r="A116" s="37"/>
      <c r="B116" s="37"/>
      <c r="C116" s="37"/>
      <c r="D116" s="37"/>
      <c r="E116" s="37"/>
      <c r="F116" s="39"/>
      <c r="G116" s="24" t="s">
        <v>9</v>
      </c>
      <c r="H116" s="24"/>
      <c r="I116" s="24"/>
      <c r="J116" s="24"/>
      <c r="K116" s="24"/>
      <c r="L116" s="24"/>
      <c r="M116" s="30">
        <f t="shared" si="8"/>
        <v>0</v>
      </c>
      <c r="N116" s="43" t="str">
        <f>IF(G116="MŠ",List2!$B$2,IF(G116="ZŠ do 10 let",List2!$B$3,IF(G116="ZŠ a SŠ 11 - 14 let",List2!$B$4,IF(G116="ZŠ a SŠ 15+ let",List2!$B$5,IF(G116="Vyberte jednotku","0","")))))</f>
        <v>0</v>
      </c>
      <c r="O116" s="31">
        <f t="shared" si="9"/>
        <v>0</v>
      </c>
    </row>
    <row r="117" spans="1:15" ht="15" customHeight="1">
      <c r="A117" s="37"/>
      <c r="B117" s="37"/>
      <c r="C117" s="37"/>
      <c r="D117" s="37"/>
      <c r="E117" s="37"/>
      <c r="F117" s="39"/>
      <c r="G117" s="24" t="s">
        <v>9</v>
      </c>
      <c r="H117" s="24"/>
      <c r="I117" s="24"/>
      <c r="J117" s="24"/>
      <c r="K117" s="24"/>
      <c r="L117" s="24"/>
      <c r="M117" s="30">
        <f t="shared" si="8"/>
        <v>0</v>
      </c>
      <c r="N117" s="43" t="str">
        <f>IF(G117="MŠ",List2!$B$2,IF(G117="ZŠ do 10 let",List2!$B$3,IF(G117="ZŠ a SŠ 11 - 14 let",List2!$B$4,IF(G117="ZŠ a SŠ 15+ let",List2!$B$5,IF(G117="Vyberte jednotku","0","")))))</f>
        <v>0</v>
      </c>
      <c r="O117" s="31">
        <f t="shared" si="9"/>
        <v>0</v>
      </c>
    </row>
    <row r="118" spans="1:15" ht="15" customHeight="1">
      <c r="A118" s="37"/>
      <c r="B118" s="37"/>
      <c r="C118" s="37"/>
      <c r="D118" s="37"/>
      <c r="E118" s="37"/>
      <c r="F118" s="39"/>
      <c r="G118" s="24" t="s">
        <v>9</v>
      </c>
      <c r="H118" s="24"/>
      <c r="I118" s="24"/>
      <c r="J118" s="24"/>
      <c r="K118" s="24"/>
      <c r="L118" s="24"/>
      <c r="M118" s="30">
        <f t="shared" si="8"/>
        <v>0</v>
      </c>
      <c r="N118" s="43" t="str">
        <f>IF(G118="MŠ",List2!$B$2,IF(G118="ZŠ do 10 let",List2!$B$3,IF(G118="ZŠ a SŠ 11 - 14 let",List2!$B$4,IF(G118="ZŠ a SŠ 15+ let",List2!$B$5,IF(G118="Vyberte jednotku","0","")))))</f>
        <v>0</v>
      </c>
      <c r="O118" s="31">
        <f t="shared" si="9"/>
        <v>0</v>
      </c>
    </row>
    <row r="119" spans="1:15" ht="15" customHeight="1">
      <c r="A119" s="37"/>
      <c r="B119" s="37"/>
      <c r="C119" s="37"/>
      <c r="D119" s="37"/>
      <c r="E119" s="37"/>
      <c r="F119" s="39"/>
      <c r="G119" s="24" t="s">
        <v>9</v>
      </c>
      <c r="H119" s="24"/>
      <c r="I119" s="24"/>
      <c r="J119" s="24"/>
      <c r="K119" s="24"/>
      <c r="L119" s="24"/>
      <c r="M119" s="30">
        <f t="shared" si="8"/>
        <v>0</v>
      </c>
      <c r="N119" s="43" t="str">
        <f>IF(G119="MŠ",List2!$B$2,IF(G119="ZŠ do 10 let",List2!$B$3,IF(G119="ZŠ a SŠ 11 - 14 let",List2!$B$4,IF(G119="ZŠ a SŠ 15+ let",List2!$B$5,IF(G119="Vyberte jednotku","0","")))))</f>
        <v>0</v>
      </c>
      <c r="O119" s="31">
        <f t="shared" si="9"/>
        <v>0</v>
      </c>
    </row>
    <row r="120" spans="1:15" ht="15" customHeight="1">
      <c r="A120" s="37"/>
      <c r="B120" s="37"/>
      <c r="C120" s="37"/>
      <c r="D120" s="37"/>
      <c r="E120" s="37"/>
      <c r="F120" s="39"/>
      <c r="G120" s="24" t="s">
        <v>9</v>
      </c>
      <c r="H120" s="24"/>
      <c r="I120" s="24"/>
      <c r="J120" s="24"/>
      <c r="K120" s="24"/>
      <c r="L120" s="24"/>
      <c r="M120" s="30">
        <f t="shared" si="8"/>
        <v>0</v>
      </c>
      <c r="N120" s="43" t="str">
        <f>IF(G120="MŠ",List2!$B$2,IF(G120="ZŠ do 10 let",List2!$B$3,IF(G120="ZŠ a SŠ 11 - 14 let",List2!$B$4,IF(G120="ZŠ a SŠ 15+ let",List2!$B$5,IF(G120="Vyberte jednotku","0","")))))</f>
        <v>0</v>
      </c>
      <c r="O120" s="31">
        <f t="shared" si="9"/>
        <v>0</v>
      </c>
    </row>
    <row r="121" spans="1:15" ht="15" customHeight="1">
      <c r="A121" s="37"/>
      <c r="B121" s="37"/>
      <c r="C121" s="37"/>
      <c r="D121" s="37"/>
      <c r="E121" s="37"/>
      <c r="F121" s="39"/>
      <c r="G121" s="24" t="s">
        <v>9</v>
      </c>
      <c r="H121" s="24"/>
      <c r="I121" s="24"/>
      <c r="J121" s="24"/>
      <c r="K121" s="24"/>
      <c r="L121" s="24"/>
      <c r="M121" s="30">
        <f t="shared" si="8"/>
        <v>0</v>
      </c>
      <c r="N121" s="43" t="str">
        <f>IF(G121="MŠ",List2!$B$2,IF(G121="ZŠ do 10 let",List2!$B$3,IF(G121="ZŠ a SŠ 11 - 14 let",List2!$B$4,IF(G121="ZŠ a SŠ 15+ let",List2!$B$5,IF(G121="Vyberte jednotku","0","")))))</f>
        <v>0</v>
      </c>
      <c r="O121" s="31">
        <f t="shared" si="9"/>
        <v>0</v>
      </c>
    </row>
    <row r="122" spans="1:15" ht="15" customHeight="1">
      <c r="A122" s="37"/>
      <c r="B122" s="37"/>
      <c r="C122" s="37"/>
      <c r="D122" s="37"/>
      <c r="E122" s="37"/>
      <c r="F122" s="39"/>
      <c r="G122" s="24" t="s">
        <v>9</v>
      </c>
      <c r="H122" s="24"/>
      <c r="I122" s="24"/>
      <c r="J122" s="24"/>
      <c r="K122" s="24"/>
      <c r="L122" s="24"/>
      <c r="M122" s="30">
        <f t="shared" si="8"/>
        <v>0</v>
      </c>
      <c r="N122" s="43" t="str">
        <f>IF(G122="MŠ",List2!$B$2,IF(G122="ZŠ do 10 let",List2!$B$3,IF(G122="ZŠ a SŠ 11 - 14 let",List2!$B$4,IF(G122="ZŠ a SŠ 15+ let",List2!$B$5,IF(G122="Vyberte jednotku","0","")))))</f>
        <v>0</v>
      </c>
      <c r="O122" s="31">
        <f t="shared" si="9"/>
        <v>0</v>
      </c>
    </row>
    <row r="123" spans="1:15" ht="15" customHeight="1">
      <c r="A123" s="37"/>
      <c r="B123" s="37"/>
      <c r="C123" s="37"/>
      <c r="D123" s="37"/>
      <c r="E123" s="37"/>
      <c r="F123" s="39"/>
      <c r="G123" s="24" t="s">
        <v>9</v>
      </c>
      <c r="H123" s="24"/>
      <c r="I123" s="24"/>
      <c r="J123" s="24"/>
      <c r="K123" s="24"/>
      <c r="L123" s="24"/>
      <c r="M123" s="30">
        <f t="shared" si="8"/>
        <v>0</v>
      </c>
      <c r="N123" s="43" t="str">
        <f>IF(G123="MŠ",List2!$B$2,IF(G123="ZŠ do 10 let",List2!$B$3,IF(G123="ZŠ a SŠ 11 - 14 let",List2!$B$4,IF(G123="ZŠ a SŠ 15+ let",List2!$B$5,IF(G123="Vyberte jednotku","0","")))))</f>
        <v>0</v>
      </c>
      <c r="O123" s="31">
        <f t="shared" si="9"/>
        <v>0</v>
      </c>
    </row>
    <row r="124" spans="1:15" ht="15" customHeight="1">
      <c r="A124" s="37"/>
      <c r="B124" s="37"/>
      <c r="C124" s="37"/>
      <c r="D124" s="37"/>
      <c r="E124" s="37"/>
      <c r="F124" s="39"/>
      <c r="G124" s="24" t="s">
        <v>9</v>
      </c>
      <c r="H124" s="24"/>
      <c r="I124" s="24"/>
      <c r="J124" s="24"/>
      <c r="K124" s="24"/>
      <c r="L124" s="24"/>
      <c r="M124" s="30">
        <f t="shared" si="8"/>
        <v>0</v>
      </c>
      <c r="N124" s="43" t="str">
        <f>IF(G124="MŠ",List2!$B$2,IF(G124="ZŠ do 10 let",List2!$B$3,IF(G124="ZŠ a SŠ 11 - 14 let",List2!$B$4,IF(G124="ZŠ a SŠ 15+ let",List2!$B$5,IF(G124="Vyberte jednotku","0","")))))</f>
        <v>0</v>
      </c>
      <c r="O124" s="31">
        <f t="shared" si="9"/>
        <v>0</v>
      </c>
    </row>
    <row r="125" spans="1:15" ht="15" customHeight="1">
      <c r="A125" s="37"/>
      <c r="B125" s="37"/>
      <c r="C125" s="37"/>
      <c r="D125" s="37"/>
      <c r="E125" s="37"/>
      <c r="F125" s="39"/>
      <c r="G125" s="24" t="s">
        <v>9</v>
      </c>
      <c r="H125" s="24"/>
      <c r="I125" s="24"/>
      <c r="J125" s="24"/>
      <c r="K125" s="24"/>
      <c r="L125" s="24"/>
      <c r="M125" s="30">
        <f t="shared" si="8"/>
        <v>0</v>
      </c>
      <c r="N125" s="43" t="str">
        <f>IF(G125="MŠ",List2!$B$2,IF(G125="ZŠ do 10 let",List2!$B$3,IF(G125="ZŠ a SŠ 11 - 14 let",List2!$B$4,IF(G125="ZŠ a SŠ 15+ let",List2!$B$5,IF(G125="Vyberte jednotku","0","")))))</f>
        <v>0</v>
      </c>
      <c r="O125" s="31">
        <f t="shared" si="9"/>
        <v>0</v>
      </c>
    </row>
    <row r="126" spans="1:15" ht="15" customHeight="1">
      <c r="A126" s="37"/>
      <c r="B126" s="37"/>
      <c r="C126" s="37"/>
      <c r="D126" s="37"/>
      <c r="E126" s="37"/>
      <c r="F126" s="39"/>
      <c r="G126" s="24" t="s">
        <v>9</v>
      </c>
      <c r="H126" s="24"/>
      <c r="I126" s="24"/>
      <c r="J126" s="24"/>
      <c r="K126" s="24"/>
      <c r="L126" s="24"/>
      <c r="M126" s="30">
        <f t="shared" si="8"/>
        <v>0</v>
      </c>
      <c r="N126" s="43" t="str">
        <f>IF(G126="MŠ",List2!$B$2,IF(G126="ZŠ do 10 let",List2!$B$3,IF(G126="ZŠ a SŠ 11 - 14 let",List2!$B$4,IF(G126="ZŠ a SŠ 15+ let",List2!$B$5,IF(G126="Vyberte jednotku","0","")))))</f>
        <v>0</v>
      </c>
      <c r="O126" s="31">
        <f t="shared" si="9"/>
        <v>0</v>
      </c>
    </row>
    <row r="127" spans="1:15" ht="15" customHeight="1">
      <c r="A127" s="37"/>
      <c r="B127" s="37"/>
      <c r="C127" s="37"/>
      <c r="D127" s="37"/>
      <c r="E127" s="37"/>
      <c r="F127" s="39"/>
      <c r="G127" s="24" t="s">
        <v>9</v>
      </c>
      <c r="H127" s="24"/>
      <c r="I127" s="24"/>
      <c r="J127" s="24"/>
      <c r="K127" s="24"/>
      <c r="L127" s="24"/>
      <c r="M127" s="30">
        <f t="shared" si="8"/>
        <v>0</v>
      </c>
      <c r="N127" s="43" t="str">
        <f>IF(G127="MŠ",List2!$B$2,IF(G127="ZŠ do 10 let",List2!$B$3,IF(G127="ZŠ a SŠ 11 - 14 let",List2!$B$4,IF(G127="ZŠ a SŠ 15+ let",List2!$B$5,IF(G127="Vyberte jednotku","0","")))))</f>
        <v>0</v>
      </c>
      <c r="O127" s="31">
        <f t="shared" si="9"/>
        <v>0</v>
      </c>
    </row>
    <row r="128" spans="1:15" ht="15" customHeight="1">
      <c r="A128" s="37"/>
      <c r="B128" s="37"/>
      <c r="C128" s="37"/>
      <c r="D128" s="37"/>
      <c r="E128" s="37"/>
      <c r="F128" s="39"/>
      <c r="G128" s="24" t="s">
        <v>9</v>
      </c>
      <c r="H128" s="24"/>
      <c r="I128" s="24"/>
      <c r="J128" s="24"/>
      <c r="K128" s="24"/>
      <c r="L128" s="24"/>
      <c r="M128" s="30">
        <f t="shared" si="8"/>
        <v>0</v>
      </c>
      <c r="N128" s="43" t="str">
        <f>IF(G128="MŠ",List2!$B$2,IF(G128="ZŠ do 10 let",List2!$B$3,IF(G128="ZŠ a SŠ 11 - 14 let",List2!$B$4,IF(G128="ZŠ a SŠ 15+ let",List2!$B$5,IF(G128="Vyberte jednotku","0","")))))</f>
        <v>0</v>
      </c>
      <c r="O128" s="31">
        <f t="shared" si="9"/>
        <v>0</v>
      </c>
    </row>
    <row r="129" spans="1:15" ht="15" customHeight="1">
      <c r="A129" s="37"/>
      <c r="B129" s="37"/>
      <c r="C129" s="37"/>
      <c r="D129" s="37"/>
      <c r="E129" s="37"/>
      <c r="F129" s="39"/>
      <c r="G129" s="24" t="s">
        <v>9</v>
      </c>
      <c r="H129" s="24"/>
      <c r="I129" s="24"/>
      <c r="J129" s="24"/>
      <c r="K129" s="24"/>
      <c r="L129" s="24"/>
      <c r="M129" s="30">
        <f t="shared" si="8"/>
        <v>0</v>
      </c>
      <c r="N129" s="43" t="str">
        <f>IF(G129="MŠ",List2!$B$2,IF(G129="ZŠ do 10 let",List2!$B$3,IF(G129="ZŠ a SŠ 11 - 14 let",List2!$B$4,IF(G129="ZŠ a SŠ 15+ let",List2!$B$5,IF(G129="Vyberte jednotku","0","")))))</f>
        <v>0</v>
      </c>
      <c r="O129" s="31">
        <f t="shared" si="9"/>
        <v>0</v>
      </c>
    </row>
    <row r="130" spans="1:15" ht="15" customHeight="1">
      <c r="A130" s="37"/>
      <c r="B130" s="37"/>
      <c r="C130" s="37"/>
      <c r="D130" s="37"/>
      <c r="E130" s="37"/>
      <c r="F130" s="39"/>
      <c r="G130" s="24" t="s">
        <v>9</v>
      </c>
      <c r="H130" s="24"/>
      <c r="I130" s="24"/>
      <c r="J130" s="24"/>
      <c r="K130" s="24"/>
      <c r="L130" s="24"/>
      <c r="M130" s="30">
        <f t="shared" si="8"/>
        <v>0</v>
      </c>
      <c r="N130" s="43" t="str">
        <f>IF(G130="MŠ",List2!$B$2,IF(G130="ZŠ do 10 let",List2!$B$3,IF(G130="ZŠ a SŠ 11 - 14 let",List2!$B$4,IF(G130="ZŠ a SŠ 15+ let",List2!$B$5,IF(G130="Vyberte jednotku","0","")))))</f>
        <v>0</v>
      </c>
      <c r="O130" s="31">
        <f t="shared" si="9"/>
        <v>0</v>
      </c>
    </row>
    <row r="131" spans="1:15" ht="15" customHeight="1">
      <c r="A131" s="37"/>
      <c r="B131" s="37"/>
      <c r="C131" s="37"/>
      <c r="D131" s="37"/>
      <c r="E131" s="37"/>
      <c r="F131" s="39"/>
      <c r="G131" s="24" t="s">
        <v>9</v>
      </c>
      <c r="H131" s="24"/>
      <c r="I131" s="24"/>
      <c r="J131" s="24"/>
      <c r="K131" s="24"/>
      <c r="L131" s="24"/>
      <c r="M131" s="30">
        <f t="shared" si="8"/>
        <v>0</v>
      </c>
      <c r="N131" s="43" t="str">
        <f>IF(G131="MŠ",List2!$B$2,IF(G131="ZŠ do 10 let",List2!$B$3,IF(G131="ZŠ a SŠ 11 - 14 let",List2!$B$4,IF(G131="ZŠ a SŠ 15+ let",List2!$B$5,IF(G131="Vyberte jednotku","0","")))))</f>
        <v>0</v>
      </c>
      <c r="O131" s="31">
        <f t="shared" si="9"/>
        <v>0</v>
      </c>
    </row>
    <row r="132" spans="1:15" ht="15" customHeight="1">
      <c r="A132" s="37"/>
      <c r="B132" s="37"/>
      <c r="C132" s="37"/>
      <c r="D132" s="37"/>
      <c r="E132" s="37"/>
      <c r="F132" s="39"/>
      <c r="G132" s="24" t="s">
        <v>9</v>
      </c>
      <c r="H132" s="24"/>
      <c r="I132" s="24"/>
      <c r="J132" s="24"/>
      <c r="K132" s="24"/>
      <c r="L132" s="24"/>
      <c r="M132" s="30">
        <f t="shared" si="8"/>
        <v>0</v>
      </c>
      <c r="N132" s="43" t="str">
        <f>IF(G132="MŠ",List2!$B$2,IF(G132="ZŠ do 10 let",List2!$B$3,IF(G132="ZŠ a SŠ 11 - 14 let",List2!$B$4,IF(G132="ZŠ a SŠ 15+ let",List2!$B$5,IF(G132="Vyberte jednotku","0","")))))</f>
        <v>0</v>
      </c>
      <c r="O132" s="31">
        <f t="shared" si="9"/>
        <v>0</v>
      </c>
    </row>
    <row r="133" spans="1:15" ht="15" customHeight="1">
      <c r="A133" s="37"/>
      <c r="B133" s="37"/>
      <c r="C133" s="37"/>
      <c r="D133" s="37"/>
      <c r="E133" s="37"/>
      <c r="F133" s="39"/>
      <c r="G133" s="24" t="s">
        <v>9</v>
      </c>
      <c r="H133" s="24"/>
      <c r="I133" s="24"/>
      <c r="J133" s="24"/>
      <c r="K133" s="24"/>
      <c r="L133" s="24"/>
      <c r="M133" s="30">
        <f t="shared" si="8"/>
        <v>0</v>
      </c>
      <c r="N133" s="43" t="str">
        <f>IF(G133="MŠ",List2!$B$2,IF(G133="ZŠ do 10 let",List2!$B$3,IF(G133="ZŠ a SŠ 11 - 14 let",List2!$B$4,IF(G133="ZŠ a SŠ 15+ let",List2!$B$5,IF(G133="Vyberte jednotku","0","")))))</f>
        <v>0</v>
      </c>
      <c r="O133" s="31">
        <f t="shared" si="9"/>
        <v>0</v>
      </c>
    </row>
    <row r="134" spans="1:15" ht="15" customHeight="1">
      <c r="A134" s="37"/>
      <c r="B134" s="37"/>
      <c r="C134" s="37"/>
      <c r="D134" s="37"/>
      <c r="E134" s="37"/>
      <c r="F134" s="39"/>
      <c r="G134" s="24" t="s">
        <v>9</v>
      </c>
      <c r="H134" s="24"/>
      <c r="I134" s="24"/>
      <c r="J134" s="24"/>
      <c r="K134" s="24"/>
      <c r="L134" s="24"/>
      <c r="M134" s="30">
        <f t="shared" si="8"/>
        <v>0</v>
      </c>
      <c r="N134" s="43" t="str">
        <f>IF(G134="MŠ",List2!$B$2,IF(G134="ZŠ do 10 let",List2!$B$3,IF(G134="ZŠ a SŠ 11 - 14 let",List2!$B$4,IF(G134="ZŠ a SŠ 15+ let",List2!$B$5,IF(G134="Vyberte jednotku","0","")))))</f>
        <v>0</v>
      </c>
      <c r="O134" s="31">
        <f t="shared" si="9"/>
        <v>0</v>
      </c>
    </row>
    <row r="135" spans="1:15" ht="15" customHeight="1">
      <c r="A135" s="37"/>
      <c r="B135" s="37"/>
      <c r="C135" s="37"/>
      <c r="D135" s="37"/>
      <c r="E135" s="37"/>
      <c r="F135" s="39"/>
      <c r="G135" s="24" t="s">
        <v>9</v>
      </c>
      <c r="H135" s="24"/>
      <c r="I135" s="24"/>
      <c r="J135" s="24"/>
      <c r="K135" s="24"/>
      <c r="L135" s="24"/>
      <c r="M135" s="30">
        <f t="shared" si="8"/>
        <v>0</v>
      </c>
      <c r="N135" s="43" t="str">
        <f>IF(G135="MŠ",List2!$B$2,IF(G135="ZŠ do 10 let",List2!$B$3,IF(G135="ZŠ a SŠ 11 - 14 let",List2!$B$4,IF(G135="ZŠ a SŠ 15+ let",List2!$B$5,IF(G135="Vyberte jednotku","0","")))))</f>
        <v>0</v>
      </c>
      <c r="O135" s="31">
        <f t="shared" si="9"/>
        <v>0</v>
      </c>
    </row>
    <row r="136" spans="1:15" ht="15" customHeight="1">
      <c r="A136" s="37"/>
      <c r="B136" s="37"/>
      <c r="C136" s="37"/>
      <c r="D136" s="37"/>
      <c r="E136" s="37"/>
      <c r="F136" s="39"/>
      <c r="G136" s="24" t="s">
        <v>9</v>
      </c>
      <c r="H136" s="24"/>
      <c r="I136" s="24"/>
      <c r="J136" s="24"/>
      <c r="K136" s="24"/>
      <c r="L136" s="24"/>
      <c r="M136" s="30">
        <f t="shared" si="8"/>
        <v>0</v>
      </c>
      <c r="N136" s="43" t="str">
        <f>IF(G136="MŠ",List2!$B$2,IF(G136="ZŠ do 10 let",List2!$B$3,IF(G136="ZŠ a SŠ 11 - 14 let",List2!$B$4,IF(G136="ZŠ a SŠ 15+ let",List2!$B$5,IF(G136="Vyberte jednotku","0","")))))</f>
        <v>0</v>
      </c>
      <c r="O136" s="31">
        <f t="shared" si="9"/>
        <v>0</v>
      </c>
    </row>
    <row r="137" spans="1:15" ht="15" customHeight="1">
      <c r="A137" s="37"/>
      <c r="B137" s="37"/>
      <c r="C137" s="37"/>
      <c r="D137" s="37"/>
      <c r="E137" s="37"/>
      <c r="F137" s="39"/>
      <c r="G137" s="24" t="s">
        <v>9</v>
      </c>
      <c r="H137" s="24"/>
      <c r="I137" s="24"/>
      <c r="J137" s="24"/>
      <c r="K137" s="24"/>
      <c r="L137" s="24"/>
      <c r="M137" s="30">
        <f t="shared" si="8"/>
        <v>0</v>
      </c>
      <c r="N137" s="43" t="str">
        <f>IF(G137="MŠ",List2!$B$2,IF(G137="ZŠ do 10 let",List2!$B$3,IF(G137="ZŠ a SŠ 11 - 14 let",List2!$B$4,IF(G137="ZŠ a SŠ 15+ let",List2!$B$5,IF(G137="Vyberte jednotku","0","")))))</f>
        <v>0</v>
      </c>
      <c r="O137" s="31">
        <f t="shared" si="9"/>
        <v>0</v>
      </c>
    </row>
    <row r="138" spans="1:15" ht="15" customHeight="1">
      <c r="A138" s="37"/>
      <c r="B138" s="37"/>
      <c r="C138" s="37"/>
      <c r="D138" s="37"/>
      <c r="E138" s="37"/>
      <c r="F138" s="39"/>
      <c r="G138" s="24" t="s">
        <v>9</v>
      </c>
      <c r="H138" s="24"/>
      <c r="I138" s="24"/>
      <c r="J138" s="24"/>
      <c r="K138" s="24"/>
      <c r="L138" s="24"/>
      <c r="M138" s="30">
        <f t="shared" si="8"/>
        <v>0</v>
      </c>
      <c r="N138" s="43" t="str">
        <f>IF(G138="MŠ",List2!$B$2,IF(G138="ZŠ do 10 let",List2!$B$3,IF(G138="ZŠ a SŠ 11 - 14 let",List2!$B$4,IF(G138="ZŠ a SŠ 15+ let",List2!$B$5,IF(G138="Vyberte jednotku","0","")))))</f>
        <v>0</v>
      </c>
      <c r="O138" s="31">
        <f t="shared" si="9"/>
        <v>0</v>
      </c>
    </row>
    <row r="139" spans="1:15" ht="15" customHeight="1">
      <c r="A139" s="37"/>
      <c r="B139" s="37"/>
      <c r="C139" s="37"/>
      <c r="D139" s="37"/>
      <c r="E139" s="37"/>
      <c r="F139" s="39"/>
      <c r="G139" s="24" t="s">
        <v>9</v>
      </c>
      <c r="H139" s="24"/>
      <c r="I139" s="24"/>
      <c r="J139" s="24"/>
      <c r="K139" s="24"/>
      <c r="L139" s="24"/>
      <c r="M139" s="30">
        <f t="shared" si="8"/>
        <v>0</v>
      </c>
      <c r="N139" s="43" t="str">
        <f>IF(G139="MŠ",List2!$B$2,IF(G139="ZŠ do 10 let",List2!$B$3,IF(G139="ZŠ a SŠ 11 - 14 let",List2!$B$4,IF(G139="ZŠ a SŠ 15+ let",List2!$B$5,IF(G139="Vyberte jednotku","0","")))))</f>
        <v>0</v>
      </c>
      <c r="O139" s="31">
        <f t="shared" si="9"/>
        <v>0</v>
      </c>
    </row>
    <row r="140" spans="1:15" ht="15" customHeight="1">
      <c r="A140" s="37"/>
      <c r="B140" s="37"/>
      <c r="C140" s="37"/>
      <c r="D140" s="37"/>
      <c r="E140" s="37"/>
      <c r="F140" s="39"/>
      <c r="G140" s="24" t="s">
        <v>9</v>
      </c>
      <c r="H140" s="24"/>
      <c r="I140" s="24"/>
      <c r="J140" s="24"/>
      <c r="K140" s="24"/>
      <c r="L140" s="24"/>
      <c r="M140" s="30">
        <f t="shared" si="8"/>
        <v>0</v>
      </c>
      <c r="N140" s="43" t="str">
        <f>IF(G140="MŠ",List2!$B$2,IF(G140="ZŠ do 10 let",List2!$B$3,IF(G140="ZŠ a SŠ 11 - 14 let",List2!$B$4,IF(G140="ZŠ a SŠ 15+ let",List2!$B$5,IF(G140="Vyberte jednotku","0","")))))</f>
        <v>0</v>
      </c>
      <c r="O140" s="31">
        <f t="shared" si="9"/>
        <v>0</v>
      </c>
    </row>
    <row r="141" spans="1:15" ht="15" customHeight="1">
      <c r="A141" s="37"/>
      <c r="B141" s="37"/>
      <c r="C141" s="37"/>
      <c r="D141" s="37"/>
      <c r="E141" s="37"/>
      <c r="F141" s="39"/>
      <c r="G141" s="24" t="s">
        <v>9</v>
      </c>
      <c r="H141" s="24"/>
      <c r="I141" s="24"/>
      <c r="J141" s="24"/>
      <c r="K141" s="24"/>
      <c r="L141" s="24"/>
      <c r="M141" s="30">
        <f t="shared" si="8"/>
        <v>0</v>
      </c>
      <c r="N141" s="43" t="str">
        <f>IF(G141="MŠ",List2!$B$2,IF(G141="ZŠ do 10 let",List2!$B$3,IF(G141="ZŠ a SŠ 11 - 14 let",List2!$B$4,IF(G141="ZŠ a SŠ 15+ let",List2!$B$5,IF(G141="Vyberte jednotku","0","")))))</f>
        <v>0</v>
      </c>
      <c r="O141" s="31">
        <f t="shared" si="9"/>
        <v>0</v>
      </c>
    </row>
    <row r="142" spans="1:15" ht="15" customHeight="1">
      <c r="A142" s="37"/>
      <c r="B142" s="37"/>
      <c r="C142" s="37"/>
      <c r="D142" s="37"/>
      <c r="E142" s="37"/>
      <c r="F142" s="39"/>
      <c r="G142" s="24" t="s">
        <v>9</v>
      </c>
      <c r="H142" s="24"/>
      <c r="I142" s="24"/>
      <c r="J142" s="24"/>
      <c r="K142" s="24"/>
      <c r="L142" s="24"/>
      <c r="M142" s="30">
        <f t="shared" si="8"/>
        <v>0</v>
      </c>
      <c r="N142" s="43" t="str">
        <f>IF(G142="MŠ",List2!$B$2,IF(G142="ZŠ do 10 let",List2!$B$3,IF(G142="ZŠ a SŠ 11 - 14 let",List2!$B$4,IF(G142="ZŠ a SŠ 15+ let",List2!$B$5,IF(G142="Vyberte jednotku","0","")))))</f>
        <v>0</v>
      </c>
      <c r="O142" s="31">
        <f t="shared" si="9"/>
        <v>0</v>
      </c>
    </row>
    <row r="143" spans="1:15" ht="15" customHeight="1">
      <c r="A143" s="37"/>
      <c r="B143" s="37"/>
      <c r="C143" s="37"/>
      <c r="D143" s="37"/>
      <c r="E143" s="37"/>
      <c r="F143" s="39"/>
      <c r="G143" s="24" t="s">
        <v>9</v>
      </c>
      <c r="H143" s="24"/>
      <c r="I143" s="24"/>
      <c r="J143" s="24"/>
      <c r="K143" s="24"/>
      <c r="L143" s="24"/>
      <c r="M143" s="30">
        <f t="shared" si="8"/>
        <v>0</v>
      </c>
      <c r="N143" s="43" t="str">
        <f>IF(G143="MŠ",List2!$B$2,IF(G143="ZŠ do 10 let",List2!$B$3,IF(G143="ZŠ a SŠ 11 - 14 let",List2!$B$4,IF(G143="ZŠ a SŠ 15+ let",List2!$B$5,IF(G143="Vyberte jednotku","0","")))))</f>
        <v>0</v>
      </c>
      <c r="O143" s="31">
        <f t="shared" si="9"/>
        <v>0</v>
      </c>
    </row>
    <row r="144" spans="1:15" ht="15" customHeight="1">
      <c r="A144" s="37"/>
      <c r="B144" s="37"/>
      <c r="C144" s="37"/>
      <c r="D144" s="37"/>
      <c r="E144" s="37"/>
      <c r="F144" s="39"/>
      <c r="G144" s="24" t="s">
        <v>9</v>
      </c>
      <c r="H144" s="24"/>
      <c r="I144" s="24"/>
      <c r="J144" s="24"/>
      <c r="K144" s="24"/>
      <c r="L144" s="24"/>
      <c r="M144" s="30">
        <f t="shared" si="8"/>
        <v>0</v>
      </c>
      <c r="N144" s="43" t="str">
        <f>IF(G144="MŠ",List2!$B$2,IF(G144="ZŠ do 10 let",List2!$B$3,IF(G144="ZŠ a SŠ 11 - 14 let",List2!$B$4,IF(G144="ZŠ a SŠ 15+ let",List2!$B$5,IF(G144="Vyberte jednotku","0","")))))</f>
        <v>0</v>
      </c>
      <c r="O144" s="31">
        <f t="shared" si="9"/>
        <v>0</v>
      </c>
    </row>
    <row r="145" spans="1:15" ht="15" customHeight="1">
      <c r="A145" s="37"/>
      <c r="B145" s="37"/>
      <c r="C145" s="37"/>
      <c r="D145" s="37"/>
      <c r="E145" s="37"/>
      <c r="F145" s="39"/>
      <c r="G145" s="24" t="s">
        <v>9</v>
      </c>
      <c r="H145" s="24"/>
      <c r="I145" s="24"/>
      <c r="J145" s="24"/>
      <c r="K145" s="24"/>
      <c r="L145" s="24"/>
      <c r="M145" s="30">
        <f t="shared" si="8"/>
        <v>0</v>
      </c>
      <c r="N145" s="43" t="str">
        <f>IF(G145="MŠ",List2!$B$2,IF(G145="ZŠ do 10 let",List2!$B$3,IF(G145="ZŠ a SŠ 11 - 14 let",List2!$B$4,IF(G145="ZŠ a SŠ 15+ let",List2!$B$5,IF(G145="Vyberte jednotku","0","")))))</f>
        <v>0</v>
      </c>
      <c r="O145" s="31">
        <f t="shared" si="9"/>
        <v>0</v>
      </c>
    </row>
    <row r="146" spans="1:15" ht="15" customHeight="1">
      <c r="A146" s="37"/>
      <c r="B146" s="37"/>
      <c r="C146" s="37"/>
      <c r="D146" s="37"/>
      <c r="E146" s="37"/>
      <c r="F146" s="39"/>
      <c r="G146" s="24" t="s">
        <v>9</v>
      </c>
      <c r="H146" s="24"/>
      <c r="I146" s="24"/>
      <c r="J146" s="24"/>
      <c r="K146" s="24"/>
      <c r="L146" s="24"/>
      <c r="M146" s="30">
        <f t="shared" si="8"/>
        <v>0</v>
      </c>
      <c r="N146" s="43" t="str">
        <f>IF(G146="MŠ",List2!$B$2,IF(G146="ZŠ do 10 let",List2!$B$3,IF(G146="ZŠ a SŠ 11 - 14 let",List2!$B$4,IF(G146="ZŠ a SŠ 15+ let",List2!$B$5,IF(G146="Vyberte jednotku","0","")))))</f>
        <v>0</v>
      </c>
      <c r="O146" s="31">
        <f t="shared" si="9"/>
        <v>0</v>
      </c>
    </row>
    <row r="147" spans="1:15" ht="15" customHeight="1">
      <c r="A147" s="37"/>
      <c r="B147" s="37"/>
      <c r="C147" s="37"/>
      <c r="D147" s="37"/>
      <c r="E147" s="37"/>
      <c r="F147" s="39"/>
      <c r="G147" s="24" t="s">
        <v>9</v>
      </c>
      <c r="H147" s="24"/>
      <c r="I147" s="24"/>
      <c r="J147" s="24"/>
      <c r="K147" s="24"/>
      <c r="L147" s="24"/>
      <c r="M147" s="30">
        <f t="shared" si="8"/>
        <v>0</v>
      </c>
      <c r="N147" s="43" t="str">
        <f>IF(G147="MŠ",List2!$B$2,IF(G147="ZŠ do 10 let",List2!$B$3,IF(G147="ZŠ a SŠ 11 - 14 let",List2!$B$4,IF(G147="ZŠ a SŠ 15+ let",List2!$B$5,IF(G147="Vyberte jednotku","0","")))))</f>
        <v>0</v>
      </c>
      <c r="O147" s="31">
        <f t="shared" si="9"/>
        <v>0</v>
      </c>
    </row>
    <row r="148" spans="1:15" ht="15" customHeight="1">
      <c r="A148" s="37"/>
      <c r="B148" s="37"/>
      <c r="C148" s="37"/>
      <c r="D148" s="37"/>
      <c r="E148" s="37"/>
      <c r="F148" s="39"/>
      <c r="G148" s="24" t="s">
        <v>9</v>
      </c>
      <c r="H148" s="24"/>
      <c r="I148" s="24"/>
      <c r="J148" s="24"/>
      <c r="K148" s="24"/>
      <c r="L148" s="24"/>
      <c r="M148" s="30">
        <f t="shared" si="8"/>
        <v>0</v>
      </c>
      <c r="N148" s="43" t="str">
        <f>IF(G148="MŠ",List2!$B$2,IF(G148="ZŠ do 10 let",List2!$B$3,IF(G148="ZŠ a SŠ 11 - 14 let",List2!$B$4,IF(G148="ZŠ a SŠ 15+ let",List2!$B$5,IF(G148="Vyberte jednotku","0","")))))</f>
        <v>0</v>
      </c>
      <c r="O148" s="31">
        <f t="shared" si="9"/>
        <v>0</v>
      </c>
    </row>
    <row r="149" spans="1:15" ht="15" customHeight="1">
      <c r="A149" s="37"/>
      <c r="B149" s="37"/>
      <c r="C149" s="37"/>
      <c r="D149" s="37"/>
      <c r="E149" s="37"/>
      <c r="F149" s="39"/>
      <c r="G149" s="24" t="s">
        <v>9</v>
      </c>
      <c r="H149" s="24"/>
      <c r="I149" s="24"/>
      <c r="J149" s="24"/>
      <c r="K149" s="24"/>
      <c r="L149" s="24"/>
      <c r="M149" s="30">
        <f t="shared" si="8"/>
        <v>0</v>
      </c>
      <c r="N149" s="43" t="str">
        <f>IF(G149="MŠ",List2!$B$2,IF(G149="ZŠ do 10 let",List2!$B$3,IF(G149="ZŠ a SŠ 11 - 14 let",List2!$B$4,IF(G149="ZŠ a SŠ 15+ let",List2!$B$5,IF(G149="Vyberte jednotku","0","")))))</f>
        <v>0</v>
      </c>
      <c r="O149" s="31">
        <f t="shared" si="9"/>
        <v>0</v>
      </c>
    </row>
    <row r="150" spans="1:15" ht="15" customHeight="1">
      <c r="A150" s="37"/>
      <c r="B150" s="37"/>
      <c r="C150" s="37"/>
      <c r="D150" s="37"/>
      <c r="E150" s="37"/>
      <c r="F150" s="39"/>
      <c r="G150" s="24" t="s">
        <v>9</v>
      </c>
      <c r="H150" s="24"/>
      <c r="I150" s="24"/>
      <c r="J150" s="24"/>
      <c r="K150" s="24"/>
      <c r="L150" s="24"/>
      <c r="M150" s="30">
        <f t="shared" si="8"/>
        <v>0</v>
      </c>
      <c r="N150" s="43" t="str">
        <f>IF(G150="MŠ",List2!$B$2,IF(G150="ZŠ do 10 let",List2!$B$3,IF(G150="ZŠ a SŠ 11 - 14 let",List2!$B$4,IF(G150="ZŠ a SŠ 15+ let",List2!$B$5,IF(G150="Vyberte jednotku","0","")))))</f>
        <v>0</v>
      </c>
      <c r="O150" s="31">
        <f t="shared" si="9"/>
        <v>0</v>
      </c>
    </row>
    <row r="151" spans="1:15" ht="15" customHeight="1">
      <c r="A151" s="37"/>
      <c r="B151" s="37"/>
      <c r="C151" s="37"/>
      <c r="D151" s="37"/>
      <c r="E151" s="37"/>
      <c r="F151" s="39"/>
      <c r="G151" s="24" t="s">
        <v>9</v>
      </c>
      <c r="H151" s="24"/>
      <c r="I151" s="24"/>
      <c r="J151" s="24"/>
      <c r="K151" s="24"/>
      <c r="L151" s="24"/>
      <c r="M151" s="30">
        <f t="shared" si="8"/>
        <v>0</v>
      </c>
      <c r="N151" s="43" t="str">
        <f>IF(G151="MŠ",List2!$B$2,IF(G151="ZŠ do 10 let",List2!$B$3,IF(G151="ZŠ a SŠ 11 - 14 let",List2!$B$4,IF(G151="ZŠ a SŠ 15+ let",List2!$B$5,IF(G151="Vyberte jednotku","0","")))))</f>
        <v>0</v>
      </c>
      <c r="O151" s="31">
        <f t="shared" si="9"/>
        <v>0</v>
      </c>
    </row>
    <row r="152" spans="1:15" ht="15" customHeight="1">
      <c r="A152" s="37"/>
      <c r="B152" s="37"/>
      <c r="C152" s="37"/>
      <c r="D152" s="37"/>
      <c r="E152" s="37"/>
      <c r="F152" s="39"/>
      <c r="G152" s="24" t="s">
        <v>9</v>
      </c>
      <c r="H152" s="24"/>
      <c r="I152" s="24"/>
      <c r="J152" s="24"/>
      <c r="K152" s="24"/>
      <c r="L152" s="24"/>
      <c r="M152" s="30">
        <f t="shared" si="8"/>
        <v>0</v>
      </c>
      <c r="N152" s="43" t="str">
        <f>IF(G152="MŠ",List2!$B$2,IF(G152="ZŠ do 10 let",List2!$B$3,IF(G152="ZŠ a SŠ 11 - 14 let",List2!$B$4,IF(G152="ZŠ a SŠ 15+ let",List2!$B$5,IF(G152="Vyberte jednotku","0","")))))</f>
        <v>0</v>
      </c>
      <c r="O152" s="31">
        <f t="shared" si="9"/>
        <v>0</v>
      </c>
    </row>
    <row r="153" spans="1:15" ht="15" customHeight="1">
      <c r="A153" s="37"/>
      <c r="B153" s="37"/>
      <c r="C153" s="37"/>
      <c r="D153" s="37"/>
      <c r="E153" s="37"/>
      <c r="F153" s="39"/>
      <c r="G153" s="24" t="s">
        <v>9</v>
      </c>
      <c r="H153" s="24"/>
      <c r="I153" s="24"/>
      <c r="J153" s="24"/>
      <c r="K153" s="24"/>
      <c r="L153" s="24"/>
      <c r="M153" s="30">
        <f t="shared" si="8"/>
        <v>0</v>
      </c>
      <c r="N153" s="43" t="str">
        <f>IF(G153="MŠ",List2!$B$2,IF(G153="ZŠ do 10 let",List2!$B$3,IF(G153="ZŠ a SŠ 11 - 14 let",List2!$B$4,IF(G153="ZŠ a SŠ 15+ let",List2!$B$5,IF(G153="Vyberte jednotku","0","")))))</f>
        <v>0</v>
      </c>
      <c r="O153" s="31">
        <f t="shared" si="9"/>
        <v>0</v>
      </c>
    </row>
    <row r="154" spans="1:15" ht="15" customHeight="1">
      <c r="A154" s="37"/>
      <c r="B154" s="37"/>
      <c r="C154" s="37"/>
      <c r="D154" s="37"/>
      <c r="E154" s="37"/>
      <c r="F154" s="39"/>
      <c r="G154" s="24" t="s">
        <v>9</v>
      </c>
      <c r="H154" s="24"/>
      <c r="I154" s="24"/>
      <c r="J154" s="24"/>
      <c r="K154" s="24"/>
      <c r="L154" s="24"/>
      <c r="M154" s="30">
        <f t="shared" si="8"/>
        <v>0</v>
      </c>
      <c r="N154" s="43" t="str">
        <f>IF(G154="MŠ",List2!$B$2,IF(G154="ZŠ do 10 let",List2!$B$3,IF(G154="ZŠ a SŠ 11 - 14 let",List2!$B$4,IF(G154="ZŠ a SŠ 15+ let",List2!$B$5,IF(G154="Vyberte jednotku","0","")))))</f>
        <v>0</v>
      </c>
      <c r="O154" s="31">
        <f t="shared" si="9"/>
        <v>0</v>
      </c>
    </row>
    <row r="155" spans="1:15" ht="15" customHeight="1">
      <c r="A155" s="37"/>
      <c r="B155" s="37"/>
      <c r="C155" s="37"/>
      <c r="D155" s="37"/>
      <c r="E155" s="37"/>
      <c r="F155" s="39"/>
      <c r="G155" s="24" t="s">
        <v>9</v>
      </c>
      <c r="H155" s="24"/>
      <c r="I155" s="24"/>
      <c r="J155" s="24"/>
      <c r="K155" s="24"/>
      <c r="L155" s="24"/>
      <c r="M155" s="30">
        <f t="shared" si="8"/>
        <v>0</v>
      </c>
      <c r="N155" s="43" t="str">
        <f>IF(G155="MŠ",List2!$B$2,IF(G155="ZŠ do 10 let",List2!$B$3,IF(G155="ZŠ a SŠ 11 - 14 let",List2!$B$4,IF(G155="ZŠ a SŠ 15+ let",List2!$B$5,IF(G155="Vyberte jednotku","0","")))))</f>
        <v>0</v>
      </c>
      <c r="O155" s="31">
        <f t="shared" si="9"/>
        <v>0</v>
      </c>
    </row>
    <row r="156" spans="1:15" ht="15" customHeight="1">
      <c r="A156" s="37"/>
      <c r="B156" s="37"/>
      <c r="C156" s="37"/>
      <c r="D156" s="37"/>
      <c r="E156" s="37"/>
      <c r="F156" s="39"/>
      <c r="G156" s="24" t="s">
        <v>9</v>
      </c>
      <c r="H156" s="24"/>
      <c r="I156" s="24"/>
      <c r="J156" s="24"/>
      <c r="K156" s="24"/>
      <c r="L156" s="24"/>
      <c r="M156" s="30">
        <f t="shared" si="8"/>
        <v>0</v>
      </c>
      <c r="N156" s="43" t="str">
        <f>IF(G156="MŠ",List2!$B$2,IF(G156="ZŠ do 10 let",List2!$B$3,IF(G156="ZŠ a SŠ 11 - 14 let",List2!$B$4,IF(G156="ZŠ a SŠ 15+ let",List2!$B$5,IF(G156="Vyberte jednotku","0","")))))</f>
        <v>0</v>
      </c>
      <c r="O156" s="31">
        <f t="shared" si="9"/>
        <v>0</v>
      </c>
    </row>
    <row r="157" spans="1:15" ht="15" customHeight="1">
      <c r="A157" s="37"/>
      <c r="B157" s="37"/>
      <c r="C157" s="37"/>
      <c r="D157" s="37"/>
      <c r="E157" s="37"/>
      <c r="F157" s="39"/>
      <c r="G157" s="24" t="s">
        <v>9</v>
      </c>
      <c r="H157" s="24"/>
      <c r="I157" s="24"/>
      <c r="J157" s="24"/>
      <c r="K157" s="24"/>
      <c r="L157" s="24"/>
      <c r="M157" s="30">
        <f t="shared" si="8"/>
        <v>0</v>
      </c>
      <c r="N157" s="43" t="str">
        <f>IF(G157="MŠ",List2!$B$2,IF(G157="ZŠ do 10 let",List2!$B$3,IF(G157="ZŠ a SŠ 11 - 14 let",List2!$B$4,IF(G157="ZŠ a SŠ 15+ let",List2!$B$5,IF(G157="Vyberte jednotku","0","")))))</f>
        <v>0</v>
      </c>
      <c r="O157" s="31">
        <f t="shared" si="9"/>
        <v>0</v>
      </c>
    </row>
    <row r="158" spans="1:15" ht="15" customHeight="1">
      <c r="A158" s="37"/>
      <c r="B158" s="37"/>
      <c r="C158" s="37"/>
      <c r="D158" s="37"/>
      <c r="E158" s="37"/>
      <c r="F158" s="39"/>
      <c r="G158" s="24" t="s">
        <v>9</v>
      </c>
      <c r="H158" s="24"/>
      <c r="I158" s="24"/>
      <c r="J158" s="24"/>
      <c r="K158" s="24"/>
      <c r="L158" s="24"/>
      <c r="M158" s="30">
        <f t="shared" si="8"/>
        <v>0</v>
      </c>
      <c r="N158" s="43" t="str">
        <f>IF(G158="MŠ",List2!$B$2,IF(G158="ZŠ do 10 let",List2!$B$3,IF(G158="ZŠ a SŠ 11 - 14 let",List2!$B$4,IF(G158="ZŠ a SŠ 15+ let",List2!$B$5,IF(G158="Vyberte jednotku","0","")))))</f>
        <v>0</v>
      </c>
      <c r="O158" s="31">
        <f t="shared" si="9"/>
        <v>0</v>
      </c>
    </row>
    <row r="159" spans="1:15" ht="15" customHeight="1">
      <c r="A159" s="37"/>
      <c r="B159" s="37"/>
      <c r="C159" s="37"/>
      <c r="D159" s="37"/>
      <c r="E159" s="37"/>
      <c r="F159" s="39"/>
      <c r="G159" s="24" t="s">
        <v>9</v>
      </c>
      <c r="H159" s="24"/>
      <c r="I159" s="24"/>
      <c r="J159" s="24"/>
      <c r="K159" s="24"/>
      <c r="L159" s="24"/>
      <c r="M159" s="30">
        <f t="shared" si="8"/>
        <v>0</v>
      </c>
      <c r="N159" s="43" t="str">
        <f>IF(G159="MŠ",List2!$B$2,IF(G159="ZŠ do 10 let",List2!$B$3,IF(G159="ZŠ a SŠ 11 - 14 let",List2!$B$4,IF(G159="ZŠ a SŠ 15+ let",List2!$B$5,IF(G159="Vyberte jednotku","0","")))))</f>
        <v>0</v>
      </c>
      <c r="O159" s="31">
        <f t="shared" si="9"/>
        <v>0</v>
      </c>
    </row>
    <row r="160" spans="1:15" ht="15" customHeight="1">
      <c r="A160" s="37"/>
      <c r="B160" s="37"/>
      <c r="C160" s="37"/>
      <c r="D160" s="37"/>
      <c r="E160" s="37"/>
      <c r="F160" s="39"/>
      <c r="G160" s="24" t="s">
        <v>9</v>
      </c>
      <c r="H160" s="24"/>
      <c r="I160" s="24"/>
      <c r="J160" s="24"/>
      <c r="K160" s="24"/>
      <c r="L160" s="24"/>
      <c r="M160" s="30">
        <f t="shared" si="8"/>
        <v>0</v>
      </c>
      <c r="N160" s="43" t="str">
        <f>IF(G160="MŠ",List2!$B$2,IF(G160="ZŠ do 10 let",List2!$B$3,IF(G160="ZŠ a SŠ 11 - 14 let",List2!$B$4,IF(G160="ZŠ a SŠ 15+ let",List2!$B$5,IF(G160="Vyberte jednotku","0","")))))</f>
        <v>0</v>
      </c>
      <c r="O160" s="31">
        <f t="shared" si="9"/>
        <v>0</v>
      </c>
    </row>
    <row r="161" spans="1:15" ht="15" customHeight="1">
      <c r="A161" s="37"/>
      <c r="B161" s="37"/>
      <c r="C161" s="37"/>
      <c r="D161" s="37"/>
      <c r="E161" s="37"/>
      <c r="F161" s="39"/>
      <c r="G161" s="24" t="s">
        <v>9</v>
      </c>
      <c r="H161" s="24"/>
      <c r="I161" s="24"/>
      <c r="J161" s="24"/>
      <c r="K161" s="24"/>
      <c r="L161" s="24"/>
      <c r="M161" s="30">
        <f t="shared" si="8"/>
        <v>0</v>
      </c>
      <c r="N161" s="43" t="str">
        <f>IF(G161="MŠ",List2!$B$2,IF(G161="ZŠ do 10 let",List2!$B$3,IF(G161="ZŠ a SŠ 11 - 14 let",List2!$B$4,IF(G161="ZŠ a SŠ 15+ let",List2!$B$5,IF(G161="Vyberte jednotku","0","")))))</f>
        <v>0</v>
      </c>
      <c r="O161" s="31">
        <f t="shared" si="9"/>
        <v>0</v>
      </c>
    </row>
    <row r="162" spans="1:15" ht="15" customHeight="1">
      <c r="A162" s="37"/>
      <c r="B162" s="37"/>
      <c r="C162" s="37"/>
      <c r="D162" s="37"/>
      <c r="E162" s="37"/>
      <c r="F162" s="39"/>
      <c r="G162" s="24" t="s">
        <v>9</v>
      </c>
      <c r="H162" s="24"/>
      <c r="I162" s="24"/>
      <c r="J162" s="24"/>
      <c r="K162" s="24"/>
      <c r="L162" s="24"/>
      <c r="M162" s="30">
        <f t="shared" si="8"/>
        <v>0</v>
      </c>
      <c r="N162" s="43" t="str">
        <f>IF(G162="MŠ",List2!$B$2,IF(G162="ZŠ do 10 let",List2!$B$3,IF(G162="ZŠ a SŠ 11 - 14 let",List2!$B$4,IF(G162="ZŠ a SŠ 15+ let",List2!$B$5,IF(G162="Vyberte jednotku","0","")))))</f>
        <v>0</v>
      </c>
      <c r="O162" s="31">
        <f t="shared" si="9"/>
        <v>0</v>
      </c>
    </row>
    <row r="163" spans="1:15" ht="15" customHeight="1">
      <c r="A163" s="37"/>
      <c r="B163" s="37"/>
      <c r="C163" s="37"/>
      <c r="D163" s="37"/>
      <c r="E163" s="37"/>
      <c r="F163" s="39"/>
      <c r="G163" s="24" t="s">
        <v>9</v>
      </c>
      <c r="H163" s="24"/>
      <c r="I163" s="24"/>
      <c r="J163" s="24"/>
      <c r="K163" s="24"/>
      <c r="L163" s="24"/>
      <c r="M163" s="30">
        <f t="shared" si="8"/>
        <v>0</v>
      </c>
      <c r="N163" s="43" t="str">
        <f>IF(G163="MŠ",List2!$B$2,IF(G163="ZŠ do 10 let",List2!$B$3,IF(G163="ZŠ a SŠ 11 - 14 let",List2!$B$4,IF(G163="ZŠ a SŠ 15+ let",List2!$B$5,IF(G163="Vyberte jednotku","0","")))))</f>
        <v>0</v>
      </c>
      <c r="O163" s="31">
        <f t="shared" si="9"/>
        <v>0</v>
      </c>
    </row>
    <row r="164" spans="1:15" ht="15" customHeight="1">
      <c r="A164" s="37"/>
      <c r="B164" s="37"/>
      <c r="C164" s="37"/>
      <c r="D164" s="37"/>
      <c r="E164" s="37"/>
      <c r="F164" s="39"/>
      <c r="G164" s="24" t="s">
        <v>9</v>
      </c>
      <c r="H164" s="24"/>
      <c r="I164" s="24"/>
      <c r="J164" s="24"/>
      <c r="K164" s="24"/>
      <c r="L164" s="24"/>
      <c r="M164" s="30">
        <f t="shared" si="8"/>
        <v>0</v>
      </c>
      <c r="N164" s="43" t="str">
        <f>IF(G164="MŠ",List2!$B$2,IF(G164="ZŠ do 10 let",List2!$B$3,IF(G164="ZŠ a SŠ 11 - 14 let",List2!$B$4,IF(G164="ZŠ a SŠ 15+ let",List2!$B$5,IF(G164="Vyberte jednotku","0","")))))</f>
        <v>0</v>
      </c>
      <c r="O164" s="31">
        <f t="shared" si="9"/>
        <v>0</v>
      </c>
    </row>
    <row r="165" spans="1:15" ht="15" customHeight="1">
      <c r="A165" s="37"/>
      <c r="B165" s="37"/>
      <c r="C165" s="37"/>
      <c r="D165" s="37"/>
      <c r="E165" s="37"/>
      <c r="F165" s="39"/>
      <c r="G165" s="24" t="s">
        <v>9</v>
      </c>
      <c r="H165" s="24"/>
      <c r="I165" s="24"/>
      <c r="J165" s="24"/>
      <c r="K165" s="24"/>
      <c r="L165" s="24"/>
      <c r="M165" s="30">
        <f t="shared" si="8"/>
        <v>0</v>
      </c>
      <c r="N165" s="43" t="str">
        <f>IF(G165="MŠ",List2!$B$2,IF(G165="ZŠ do 10 let",List2!$B$3,IF(G165="ZŠ a SŠ 11 - 14 let",List2!$B$4,IF(G165="ZŠ a SŠ 15+ let",List2!$B$5,IF(G165="Vyberte jednotku","0","")))))</f>
        <v>0</v>
      </c>
      <c r="O165" s="31">
        <f t="shared" si="9"/>
        <v>0</v>
      </c>
    </row>
    <row r="166" spans="1:15" ht="15" customHeight="1">
      <c r="A166" s="37"/>
      <c r="B166" s="37"/>
      <c r="C166" s="37"/>
      <c r="D166" s="37"/>
      <c r="E166" s="37"/>
      <c r="F166" s="39"/>
      <c r="G166" s="24" t="s">
        <v>9</v>
      </c>
      <c r="H166" s="24"/>
      <c r="I166" s="24"/>
      <c r="J166" s="24"/>
      <c r="K166" s="24"/>
      <c r="L166" s="24"/>
      <c r="M166" s="30">
        <f t="shared" si="8"/>
        <v>0</v>
      </c>
      <c r="N166" s="43" t="str">
        <f>IF(G166="MŠ",List2!$B$2,IF(G166="ZŠ do 10 let",List2!$B$3,IF(G166="ZŠ a SŠ 11 - 14 let",List2!$B$4,IF(G166="ZŠ a SŠ 15+ let",List2!$B$5,IF(G166="Vyberte jednotku","0","")))))</f>
        <v>0</v>
      </c>
      <c r="O166" s="31">
        <f t="shared" si="9"/>
        <v>0</v>
      </c>
    </row>
    <row r="167" spans="1:15" ht="15" customHeight="1">
      <c r="A167" s="37"/>
      <c r="B167" s="37"/>
      <c r="C167" s="37"/>
      <c r="D167" s="37"/>
      <c r="E167" s="37"/>
      <c r="F167" s="39"/>
      <c r="G167" s="24" t="s">
        <v>9</v>
      </c>
      <c r="H167" s="24"/>
      <c r="I167" s="24"/>
      <c r="J167" s="24"/>
      <c r="K167" s="24"/>
      <c r="L167" s="24"/>
      <c r="M167" s="30">
        <f t="shared" si="8"/>
        <v>0</v>
      </c>
      <c r="N167" s="43" t="str">
        <f>IF(G167="MŠ",List2!$B$2,IF(G167="ZŠ do 10 let",List2!$B$3,IF(G167="ZŠ a SŠ 11 - 14 let",List2!$B$4,IF(G167="ZŠ a SŠ 15+ let",List2!$B$5,IF(G167="Vyberte jednotku","0","")))))</f>
        <v>0</v>
      </c>
      <c r="O167" s="31">
        <f t="shared" si="9"/>
        <v>0</v>
      </c>
    </row>
    <row r="168" spans="1:15" ht="15" customHeight="1">
      <c r="A168" s="37"/>
      <c r="B168" s="37"/>
      <c r="C168" s="37"/>
      <c r="D168" s="37"/>
      <c r="E168" s="37"/>
      <c r="F168" s="39"/>
      <c r="G168" s="24" t="s">
        <v>9</v>
      </c>
      <c r="H168" s="24"/>
      <c r="I168" s="24"/>
      <c r="J168" s="24"/>
      <c r="K168" s="24"/>
      <c r="L168" s="24"/>
      <c r="M168" s="30">
        <f t="shared" si="8"/>
        <v>0</v>
      </c>
      <c r="N168" s="43" t="str">
        <f>IF(G168="MŠ",List2!$B$2,IF(G168="ZŠ do 10 let",List2!$B$3,IF(G168="ZŠ a SŠ 11 - 14 let",List2!$B$4,IF(G168="ZŠ a SŠ 15+ let",List2!$B$5,IF(G168="Vyberte jednotku","0","")))))</f>
        <v>0</v>
      </c>
      <c r="O168" s="31">
        <f t="shared" si="9"/>
        <v>0</v>
      </c>
    </row>
    <row r="169" spans="1:15" ht="15" customHeight="1">
      <c r="A169" s="37"/>
      <c r="B169" s="37"/>
      <c r="C169" s="37"/>
      <c r="D169" s="37"/>
      <c r="E169" s="37"/>
      <c r="F169" s="39"/>
      <c r="G169" s="24" t="s">
        <v>9</v>
      </c>
      <c r="H169" s="24"/>
      <c r="I169" s="24"/>
      <c r="J169" s="24"/>
      <c r="K169" s="24"/>
      <c r="L169" s="24"/>
      <c r="M169" s="30">
        <f t="shared" si="8"/>
        <v>0</v>
      </c>
      <c r="N169" s="43" t="str">
        <f>IF(G169="MŠ",List2!$B$2,IF(G169="ZŠ do 10 let",List2!$B$3,IF(G169="ZŠ a SŠ 11 - 14 let",List2!$B$4,IF(G169="ZŠ a SŠ 15+ let",List2!$B$5,IF(G169="Vyberte jednotku","0","")))))</f>
        <v>0</v>
      </c>
      <c r="O169" s="31">
        <f t="shared" si="9"/>
        <v>0</v>
      </c>
    </row>
    <row r="170" spans="1:15" ht="15" customHeight="1">
      <c r="A170" s="37"/>
      <c r="B170" s="37"/>
      <c r="C170" s="37"/>
      <c r="D170" s="37"/>
      <c r="E170" s="37"/>
      <c r="F170" s="39"/>
      <c r="G170" s="24" t="s">
        <v>9</v>
      </c>
      <c r="H170" s="24"/>
      <c r="I170" s="24"/>
      <c r="J170" s="24"/>
      <c r="K170" s="24"/>
      <c r="L170" s="24"/>
      <c r="M170" s="30">
        <f aca="true" t="shared" si="10" ref="M170:M233">SUM(H170:L170)</f>
        <v>0</v>
      </c>
      <c r="N170" s="43" t="str">
        <f>IF(G170="MŠ",List2!$B$2,IF(G170="ZŠ do 10 let",List2!$B$3,IF(G170="ZŠ a SŠ 11 - 14 let",List2!$B$4,IF(G170="ZŠ a SŠ 15+ let",List2!$B$5,IF(G170="Vyberte jednotku","0","")))))</f>
        <v>0</v>
      </c>
      <c r="O170" s="31">
        <f aca="true" t="shared" si="11" ref="O170:O233">M170*N170</f>
        <v>0</v>
      </c>
    </row>
    <row r="171" spans="1:15" ht="15" customHeight="1">
      <c r="A171" s="37"/>
      <c r="B171" s="37"/>
      <c r="C171" s="37"/>
      <c r="D171" s="37"/>
      <c r="E171" s="37"/>
      <c r="F171" s="39"/>
      <c r="G171" s="24" t="s">
        <v>9</v>
      </c>
      <c r="H171" s="24"/>
      <c r="I171" s="24"/>
      <c r="J171" s="24"/>
      <c r="K171" s="24"/>
      <c r="L171" s="24"/>
      <c r="M171" s="30">
        <f t="shared" si="10"/>
        <v>0</v>
      </c>
      <c r="N171" s="43" t="str">
        <f>IF(G171="MŠ",List2!$B$2,IF(G171="ZŠ do 10 let",List2!$B$3,IF(G171="ZŠ a SŠ 11 - 14 let",List2!$B$4,IF(G171="ZŠ a SŠ 15+ let",List2!$B$5,IF(G171="Vyberte jednotku","0","")))))</f>
        <v>0</v>
      </c>
      <c r="O171" s="31">
        <f t="shared" si="11"/>
        <v>0</v>
      </c>
    </row>
    <row r="172" spans="1:15" ht="15" customHeight="1">
      <c r="A172" s="37"/>
      <c r="B172" s="37"/>
      <c r="C172" s="37"/>
      <c r="D172" s="37"/>
      <c r="E172" s="37"/>
      <c r="F172" s="39"/>
      <c r="G172" s="24" t="s">
        <v>9</v>
      </c>
      <c r="H172" s="24"/>
      <c r="I172" s="24"/>
      <c r="J172" s="24"/>
      <c r="K172" s="24"/>
      <c r="L172" s="24"/>
      <c r="M172" s="30">
        <f t="shared" si="10"/>
        <v>0</v>
      </c>
      <c r="N172" s="43" t="str">
        <f>IF(G172="MŠ",List2!$B$2,IF(G172="ZŠ do 10 let",List2!$B$3,IF(G172="ZŠ a SŠ 11 - 14 let",List2!$B$4,IF(G172="ZŠ a SŠ 15+ let",List2!$B$5,IF(G172="Vyberte jednotku","0","")))))</f>
        <v>0</v>
      </c>
      <c r="O172" s="31">
        <f t="shared" si="11"/>
        <v>0</v>
      </c>
    </row>
    <row r="173" spans="1:15" ht="15" customHeight="1">
      <c r="A173" s="37"/>
      <c r="B173" s="37"/>
      <c r="C173" s="37"/>
      <c r="D173" s="37"/>
      <c r="E173" s="37"/>
      <c r="F173" s="39"/>
      <c r="G173" s="24" t="s">
        <v>9</v>
      </c>
      <c r="H173" s="24"/>
      <c r="I173" s="24"/>
      <c r="J173" s="24"/>
      <c r="K173" s="24"/>
      <c r="L173" s="24"/>
      <c r="M173" s="30">
        <f t="shared" si="10"/>
        <v>0</v>
      </c>
      <c r="N173" s="43" t="str">
        <f>IF(G173="MŠ",List2!$B$2,IF(G173="ZŠ do 10 let",List2!$B$3,IF(G173="ZŠ a SŠ 11 - 14 let",List2!$B$4,IF(G173="ZŠ a SŠ 15+ let",List2!$B$5,IF(G173="Vyberte jednotku","0","")))))</f>
        <v>0</v>
      </c>
      <c r="O173" s="31">
        <f t="shared" si="11"/>
        <v>0</v>
      </c>
    </row>
    <row r="174" spans="1:15" ht="15" customHeight="1">
      <c r="A174" s="37"/>
      <c r="B174" s="37"/>
      <c r="C174" s="37"/>
      <c r="D174" s="37"/>
      <c r="E174" s="37"/>
      <c r="F174" s="39"/>
      <c r="G174" s="24" t="s">
        <v>9</v>
      </c>
      <c r="H174" s="24"/>
      <c r="I174" s="24"/>
      <c r="J174" s="24"/>
      <c r="K174" s="24"/>
      <c r="L174" s="24"/>
      <c r="M174" s="30">
        <f t="shared" si="10"/>
        <v>0</v>
      </c>
      <c r="N174" s="43" t="str">
        <f>IF(G174="MŠ",List2!$B$2,IF(G174="ZŠ do 10 let",List2!$B$3,IF(G174="ZŠ a SŠ 11 - 14 let",List2!$B$4,IF(G174="ZŠ a SŠ 15+ let",List2!$B$5,IF(G174="Vyberte jednotku","0","")))))</f>
        <v>0</v>
      </c>
      <c r="O174" s="31">
        <f t="shared" si="11"/>
        <v>0</v>
      </c>
    </row>
    <row r="175" spans="1:15" ht="15" customHeight="1">
      <c r="A175" s="37"/>
      <c r="B175" s="37"/>
      <c r="C175" s="37"/>
      <c r="D175" s="37"/>
      <c r="E175" s="37"/>
      <c r="F175" s="39"/>
      <c r="G175" s="24" t="s">
        <v>9</v>
      </c>
      <c r="H175" s="24"/>
      <c r="I175" s="24"/>
      <c r="J175" s="24"/>
      <c r="K175" s="24"/>
      <c r="L175" s="24"/>
      <c r="M175" s="30">
        <f t="shared" si="10"/>
        <v>0</v>
      </c>
      <c r="N175" s="43" t="str">
        <f>IF(G175="MŠ",List2!$B$2,IF(G175="ZŠ do 10 let",List2!$B$3,IF(G175="ZŠ a SŠ 11 - 14 let",List2!$B$4,IF(G175="ZŠ a SŠ 15+ let",List2!$B$5,IF(G175="Vyberte jednotku","0","")))))</f>
        <v>0</v>
      </c>
      <c r="O175" s="31">
        <f t="shared" si="11"/>
        <v>0</v>
      </c>
    </row>
    <row r="176" spans="1:15" ht="15" customHeight="1">
      <c r="A176" s="37"/>
      <c r="B176" s="37"/>
      <c r="C176" s="37"/>
      <c r="D176" s="37"/>
      <c r="E176" s="37"/>
      <c r="F176" s="39"/>
      <c r="G176" s="24" t="s">
        <v>9</v>
      </c>
      <c r="H176" s="24"/>
      <c r="I176" s="24"/>
      <c r="J176" s="24"/>
      <c r="K176" s="24"/>
      <c r="L176" s="24"/>
      <c r="M176" s="30">
        <f t="shared" si="10"/>
        <v>0</v>
      </c>
      <c r="N176" s="43" t="str">
        <f>IF(G176="MŠ",List2!$B$2,IF(G176="ZŠ do 10 let",List2!$B$3,IF(G176="ZŠ a SŠ 11 - 14 let",List2!$B$4,IF(G176="ZŠ a SŠ 15+ let",List2!$B$5,IF(G176="Vyberte jednotku","0","")))))</f>
        <v>0</v>
      </c>
      <c r="O176" s="31">
        <f t="shared" si="11"/>
        <v>0</v>
      </c>
    </row>
    <row r="177" spans="1:15" ht="15" customHeight="1">
      <c r="A177" s="37"/>
      <c r="B177" s="37"/>
      <c r="C177" s="37"/>
      <c r="D177" s="37"/>
      <c r="E177" s="37"/>
      <c r="F177" s="39"/>
      <c r="G177" s="24" t="s">
        <v>9</v>
      </c>
      <c r="H177" s="24"/>
      <c r="I177" s="24"/>
      <c r="J177" s="24"/>
      <c r="K177" s="24"/>
      <c r="L177" s="24"/>
      <c r="M177" s="30">
        <f t="shared" si="10"/>
        <v>0</v>
      </c>
      <c r="N177" s="43" t="str">
        <f>IF(G177="MŠ",List2!$B$2,IF(G177="ZŠ do 10 let",List2!$B$3,IF(G177="ZŠ a SŠ 11 - 14 let",List2!$B$4,IF(G177="ZŠ a SŠ 15+ let",List2!$B$5,IF(G177="Vyberte jednotku","0","")))))</f>
        <v>0</v>
      </c>
      <c r="O177" s="31">
        <f t="shared" si="11"/>
        <v>0</v>
      </c>
    </row>
    <row r="178" spans="1:15" ht="15" customHeight="1">
      <c r="A178" s="37"/>
      <c r="B178" s="37"/>
      <c r="C178" s="37"/>
      <c r="D178" s="37"/>
      <c r="E178" s="37"/>
      <c r="F178" s="39"/>
      <c r="G178" s="24" t="s">
        <v>9</v>
      </c>
      <c r="H178" s="24"/>
      <c r="I178" s="24"/>
      <c r="J178" s="24"/>
      <c r="K178" s="24"/>
      <c r="L178" s="24"/>
      <c r="M178" s="30">
        <f t="shared" si="10"/>
        <v>0</v>
      </c>
      <c r="N178" s="43" t="str">
        <f>IF(G178="MŠ",List2!$B$2,IF(G178="ZŠ do 10 let",List2!$B$3,IF(G178="ZŠ a SŠ 11 - 14 let",List2!$B$4,IF(G178="ZŠ a SŠ 15+ let",List2!$B$5,IF(G178="Vyberte jednotku","0","")))))</f>
        <v>0</v>
      </c>
      <c r="O178" s="31">
        <f t="shared" si="11"/>
        <v>0</v>
      </c>
    </row>
    <row r="179" spans="1:15" ht="15" customHeight="1">
      <c r="A179" s="37"/>
      <c r="B179" s="37"/>
      <c r="C179" s="37"/>
      <c r="D179" s="37"/>
      <c r="E179" s="37"/>
      <c r="F179" s="39"/>
      <c r="G179" s="24" t="s">
        <v>9</v>
      </c>
      <c r="H179" s="24"/>
      <c r="I179" s="24"/>
      <c r="J179" s="24"/>
      <c r="K179" s="24"/>
      <c r="L179" s="24"/>
      <c r="M179" s="30">
        <f t="shared" si="10"/>
        <v>0</v>
      </c>
      <c r="N179" s="43" t="str">
        <f>IF(G179="MŠ",List2!$B$2,IF(G179="ZŠ do 10 let",List2!$B$3,IF(G179="ZŠ a SŠ 11 - 14 let",List2!$B$4,IF(G179="ZŠ a SŠ 15+ let",List2!$B$5,IF(G179="Vyberte jednotku","0","")))))</f>
        <v>0</v>
      </c>
      <c r="O179" s="31">
        <f t="shared" si="11"/>
        <v>0</v>
      </c>
    </row>
    <row r="180" spans="1:15" ht="15" customHeight="1">
      <c r="A180" s="37"/>
      <c r="B180" s="37"/>
      <c r="C180" s="37"/>
      <c r="D180" s="37"/>
      <c r="E180" s="37"/>
      <c r="F180" s="39"/>
      <c r="G180" s="24" t="s">
        <v>9</v>
      </c>
      <c r="H180" s="24"/>
      <c r="I180" s="24"/>
      <c r="J180" s="24"/>
      <c r="K180" s="24"/>
      <c r="L180" s="24"/>
      <c r="M180" s="30">
        <f t="shared" si="10"/>
        <v>0</v>
      </c>
      <c r="N180" s="43" t="str">
        <f>IF(G180="MŠ",List2!$B$2,IF(G180="ZŠ do 10 let",List2!$B$3,IF(G180="ZŠ a SŠ 11 - 14 let",List2!$B$4,IF(G180="ZŠ a SŠ 15+ let",List2!$B$5,IF(G180="Vyberte jednotku","0","")))))</f>
        <v>0</v>
      </c>
      <c r="O180" s="31">
        <f t="shared" si="11"/>
        <v>0</v>
      </c>
    </row>
    <row r="181" spans="1:15" ht="15" customHeight="1">
      <c r="A181" s="37"/>
      <c r="B181" s="37"/>
      <c r="C181" s="37"/>
      <c r="D181" s="37"/>
      <c r="E181" s="37"/>
      <c r="F181" s="39"/>
      <c r="G181" s="24" t="s">
        <v>9</v>
      </c>
      <c r="H181" s="24"/>
      <c r="I181" s="24"/>
      <c r="J181" s="24"/>
      <c r="K181" s="24"/>
      <c r="L181" s="24"/>
      <c r="M181" s="30">
        <f t="shared" si="10"/>
        <v>0</v>
      </c>
      <c r="N181" s="43" t="str">
        <f>IF(G181="MŠ",List2!$B$2,IF(G181="ZŠ do 10 let",List2!$B$3,IF(G181="ZŠ a SŠ 11 - 14 let",List2!$B$4,IF(G181="ZŠ a SŠ 15+ let",List2!$B$5,IF(G181="Vyberte jednotku","0","")))))</f>
        <v>0</v>
      </c>
      <c r="O181" s="31">
        <f t="shared" si="11"/>
        <v>0</v>
      </c>
    </row>
    <row r="182" spans="1:15" ht="15" customHeight="1">
      <c r="A182" s="37"/>
      <c r="B182" s="37"/>
      <c r="C182" s="37"/>
      <c r="D182" s="37"/>
      <c r="E182" s="37"/>
      <c r="F182" s="39"/>
      <c r="G182" s="24" t="s">
        <v>9</v>
      </c>
      <c r="H182" s="24"/>
      <c r="I182" s="24"/>
      <c r="J182" s="24"/>
      <c r="K182" s="24"/>
      <c r="L182" s="24"/>
      <c r="M182" s="30">
        <f t="shared" si="10"/>
        <v>0</v>
      </c>
      <c r="N182" s="43" t="str">
        <f>IF(G182="MŠ",List2!$B$2,IF(G182="ZŠ do 10 let",List2!$B$3,IF(G182="ZŠ a SŠ 11 - 14 let",List2!$B$4,IF(G182="ZŠ a SŠ 15+ let",List2!$B$5,IF(G182="Vyberte jednotku","0","")))))</f>
        <v>0</v>
      </c>
      <c r="O182" s="31">
        <f t="shared" si="11"/>
        <v>0</v>
      </c>
    </row>
    <row r="183" spans="1:15" ht="15" customHeight="1">
      <c r="A183" s="37"/>
      <c r="B183" s="37"/>
      <c r="C183" s="37"/>
      <c r="D183" s="37"/>
      <c r="E183" s="37"/>
      <c r="F183" s="39"/>
      <c r="G183" s="24" t="s">
        <v>9</v>
      </c>
      <c r="H183" s="24"/>
      <c r="I183" s="24"/>
      <c r="J183" s="24"/>
      <c r="K183" s="24"/>
      <c r="L183" s="24"/>
      <c r="M183" s="30">
        <f t="shared" si="10"/>
        <v>0</v>
      </c>
      <c r="N183" s="43" t="str">
        <f>IF(G183="MŠ",List2!$B$2,IF(G183="ZŠ do 10 let",List2!$B$3,IF(G183="ZŠ a SŠ 11 - 14 let",List2!$B$4,IF(G183="ZŠ a SŠ 15+ let",List2!$B$5,IF(G183="Vyberte jednotku","0","")))))</f>
        <v>0</v>
      </c>
      <c r="O183" s="31">
        <f t="shared" si="11"/>
        <v>0</v>
      </c>
    </row>
    <row r="184" spans="1:15" ht="15" customHeight="1">
      <c r="A184" s="37"/>
      <c r="B184" s="37"/>
      <c r="C184" s="37"/>
      <c r="D184" s="37"/>
      <c r="E184" s="37"/>
      <c r="F184" s="39"/>
      <c r="G184" s="24" t="s">
        <v>9</v>
      </c>
      <c r="H184" s="24"/>
      <c r="I184" s="24"/>
      <c r="J184" s="24"/>
      <c r="K184" s="24"/>
      <c r="L184" s="24"/>
      <c r="M184" s="30">
        <f t="shared" si="10"/>
        <v>0</v>
      </c>
      <c r="N184" s="43" t="str">
        <f>IF(G184="MŠ",List2!$B$2,IF(G184="ZŠ do 10 let",List2!$B$3,IF(G184="ZŠ a SŠ 11 - 14 let",List2!$B$4,IF(G184="ZŠ a SŠ 15+ let",List2!$B$5,IF(G184="Vyberte jednotku","0","")))))</f>
        <v>0</v>
      </c>
      <c r="O184" s="31">
        <f t="shared" si="11"/>
        <v>0</v>
      </c>
    </row>
    <row r="185" spans="1:15" ht="15" customHeight="1">
      <c r="A185" s="37"/>
      <c r="B185" s="37"/>
      <c r="C185" s="37"/>
      <c r="D185" s="37"/>
      <c r="E185" s="37"/>
      <c r="F185" s="39"/>
      <c r="G185" s="24" t="s">
        <v>9</v>
      </c>
      <c r="H185" s="24"/>
      <c r="I185" s="24"/>
      <c r="J185" s="24"/>
      <c r="K185" s="24"/>
      <c r="L185" s="24"/>
      <c r="M185" s="30">
        <f t="shared" si="10"/>
        <v>0</v>
      </c>
      <c r="N185" s="43" t="str">
        <f>IF(G185="MŠ",List2!$B$2,IF(G185="ZŠ do 10 let",List2!$B$3,IF(G185="ZŠ a SŠ 11 - 14 let",List2!$B$4,IF(G185="ZŠ a SŠ 15+ let",List2!$B$5,IF(G185="Vyberte jednotku","0","")))))</f>
        <v>0</v>
      </c>
      <c r="O185" s="31">
        <f t="shared" si="11"/>
        <v>0</v>
      </c>
    </row>
    <row r="186" spans="1:15" ht="15" customHeight="1">
      <c r="A186" s="37"/>
      <c r="B186" s="37"/>
      <c r="C186" s="37"/>
      <c r="D186" s="37"/>
      <c r="E186" s="37"/>
      <c r="F186" s="39"/>
      <c r="G186" s="24" t="s">
        <v>9</v>
      </c>
      <c r="H186" s="24"/>
      <c r="I186" s="24"/>
      <c r="J186" s="24"/>
      <c r="K186" s="24"/>
      <c r="L186" s="24"/>
      <c r="M186" s="30">
        <f t="shared" si="10"/>
        <v>0</v>
      </c>
      <c r="N186" s="43" t="str">
        <f>IF(G186="MŠ",List2!$B$2,IF(G186="ZŠ do 10 let",List2!$B$3,IF(G186="ZŠ a SŠ 11 - 14 let",List2!$B$4,IF(G186="ZŠ a SŠ 15+ let",List2!$B$5,IF(G186="Vyberte jednotku","0","")))))</f>
        <v>0</v>
      </c>
      <c r="O186" s="31">
        <f t="shared" si="11"/>
        <v>0</v>
      </c>
    </row>
    <row r="187" spans="1:15" ht="15" customHeight="1">
      <c r="A187" s="37"/>
      <c r="B187" s="37"/>
      <c r="C187" s="37"/>
      <c r="D187" s="37"/>
      <c r="E187" s="37"/>
      <c r="F187" s="39"/>
      <c r="G187" s="24" t="s">
        <v>9</v>
      </c>
      <c r="H187" s="24"/>
      <c r="I187" s="24"/>
      <c r="J187" s="24"/>
      <c r="K187" s="24"/>
      <c r="L187" s="24"/>
      <c r="M187" s="30">
        <f t="shared" si="10"/>
        <v>0</v>
      </c>
      <c r="N187" s="43" t="str">
        <f>IF(G187="MŠ",List2!$B$2,IF(G187="ZŠ do 10 let",List2!$B$3,IF(G187="ZŠ a SŠ 11 - 14 let",List2!$B$4,IF(G187="ZŠ a SŠ 15+ let",List2!$B$5,IF(G187="Vyberte jednotku","0","")))))</f>
        <v>0</v>
      </c>
      <c r="O187" s="31">
        <f t="shared" si="11"/>
        <v>0</v>
      </c>
    </row>
    <row r="188" spans="1:15" ht="15" customHeight="1">
      <c r="A188" s="37"/>
      <c r="B188" s="37"/>
      <c r="C188" s="37"/>
      <c r="D188" s="37"/>
      <c r="E188" s="37"/>
      <c r="F188" s="39"/>
      <c r="G188" s="24" t="s">
        <v>9</v>
      </c>
      <c r="H188" s="24"/>
      <c r="I188" s="24"/>
      <c r="J188" s="24"/>
      <c r="K188" s="24"/>
      <c r="L188" s="24"/>
      <c r="M188" s="30">
        <f t="shared" si="10"/>
        <v>0</v>
      </c>
      <c r="N188" s="43" t="str">
        <f>IF(G188="MŠ",List2!$B$2,IF(G188="ZŠ do 10 let",List2!$B$3,IF(G188="ZŠ a SŠ 11 - 14 let",List2!$B$4,IF(G188="ZŠ a SŠ 15+ let",List2!$B$5,IF(G188="Vyberte jednotku","0","")))))</f>
        <v>0</v>
      </c>
      <c r="O188" s="31">
        <f t="shared" si="11"/>
        <v>0</v>
      </c>
    </row>
    <row r="189" spans="1:15" ht="15" customHeight="1">
      <c r="A189" s="37"/>
      <c r="B189" s="37"/>
      <c r="C189" s="37"/>
      <c r="D189" s="37"/>
      <c r="E189" s="37"/>
      <c r="F189" s="39"/>
      <c r="G189" s="24" t="s">
        <v>9</v>
      </c>
      <c r="H189" s="24"/>
      <c r="I189" s="24"/>
      <c r="J189" s="24"/>
      <c r="K189" s="24"/>
      <c r="L189" s="24"/>
      <c r="M189" s="30">
        <f t="shared" si="10"/>
        <v>0</v>
      </c>
      <c r="N189" s="43" t="str">
        <f>IF(G189="MŠ",List2!$B$2,IF(G189="ZŠ do 10 let",List2!$B$3,IF(G189="ZŠ a SŠ 11 - 14 let",List2!$B$4,IF(G189="ZŠ a SŠ 15+ let",List2!$B$5,IF(G189="Vyberte jednotku","0","")))))</f>
        <v>0</v>
      </c>
      <c r="O189" s="31">
        <f t="shared" si="11"/>
        <v>0</v>
      </c>
    </row>
    <row r="190" spans="1:15" ht="15" customHeight="1">
      <c r="A190" s="37"/>
      <c r="B190" s="37"/>
      <c r="C190" s="37"/>
      <c r="D190" s="37"/>
      <c r="E190" s="37"/>
      <c r="F190" s="39"/>
      <c r="G190" s="24" t="s">
        <v>9</v>
      </c>
      <c r="H190" s="24"/>
      <c r="I190" s="24"/>
      <c r="J190" s="24"/>
      <c r="K190" s="24"/>
      <c r="L190" s="24"/>
      <c r="M190" s="30">
        <f t="shared" si="10"/>
        <v>0</v>
      </c>
      <c r="N190" s="43" t="str">
        <f>IF(G190="MŠ",List2!$B$2,IF(G190="ZŠ do 10 let",List2!$B$3,IF(G190="ZŠ a SŠ 11 - 14 let",List2!$B$4,IF(G190="ZŠ a SŠ 15+ let",List2!$B$5,IF(G190="Vyberte jednotku","0","")))))</f>
        <v>0</v>
      </c>
      <c r="O190" s="31">
        <f t="shared" si="11"/>
        <v>0</v>
      </c>
    </row>
    <row r="191" spans="1:15" ht="15" customHeight="1">
      <c r="A191" s="37"/>
      <c r="B191" s="37"/>
      <c r="C191" s="37"/>
      <c r="D191" s="37"/>
      <c r="E191" s="37"/>
      <c r="F191" s="39"/>
      <c r="G191" s="24" t="s">
        <v>9</v>
      </c>
      <c r="H191" s="24"/>
      <c r="I191" s="24"/>
      <c r="J191" s="24"/>
      <c r="K191" s="24"/>
      <c r="L191" s="24"/>
      <c r="M191" s="30">
        <f t="shared" si="10"/>
        <v>0</v>
      </c>
      <c r="N191" s="43" t="str">
        <f>IF(G191="MŠ",List2!$B$2,IF(G191="ZŠ do 10 let",List2!$B$3,IF(G191="ZŠ a SŠ 11 - 14 let",List2!$B$4,IF(G191="ZŠ a SŠ 15+ let",List2!$B$5,IF(G191="Vyberte jednotku","0","")))))</f>
        <v>0</v>
      </c>
      <c r="O191" s="31">
        <f t="shared" si="11"/>
        <v>0</v>
      </c>
    </row>
    <row r="192" spans="1:15" ht="15" customHeight="1">
      <c r="A192" s="37"/>
      <c r="B192" s="37"/>
      <c r="C192" s="37"/>
      <c r="D192" s="37"/>
      <c r="E192" s="37"/>
      <c r="F192" s="39"/>
      <c r="G192" s="24" t="s">
        <v>9</v>
      </c>
      <c r="H192" s="24"/>
      <c r="I192" s="24"/>
      <c r="J192" s="24"/>
      <c r="K192" s="24"/>
      <c r="L192" s="24"/>
      <c r="M192" s="30">
        <f t="shared" si="10"/>
        <v>0</v>
      </c>
      <c r="N192" s="43" t="str">
        <f>IF(G192="MŠ",List2!$B$2,IF(G192="ZŠ do 10 let",List2!$B$3,IF(G192="ZŠ a SŠ 11 - 14 let",List2!$B$4,IF(G192="ZŠ a SŠ 15+ let",List2!$B$5,IF(G192="Vyberte jednotku","0","")))))</f>
        <v>0</v>
      </c>
      <c r="O192" s="31">
        <f t="shared" si="11"/>
        <v>0</v>
      </c>
    </row>
    <row r="193" spans="1:15" ht="15" customHeight="1">
      <c r="A193" s="37"/>
      <c r="B193" s="37"/>
      <c r="C193" s="37"/>
      <c r="D193" s="37"/>
      <c r="E193" s="37"/>
      <c r="F193" s="39"/>
      <c r="G193" s="24" t="s">
        <v>9</v>
      </c>
      <c r="H193" s="24"/>
      <c r="I193" s="24"/>
      <c r="J193" s="24"/>
      <c r="K193" s="24"/>
      <c r="L193" s="24"/>
      <c r="M193" s="30">
        <f t="shared" si="10"/>
        <v>0</v>
      </c>
      <c r="N193" s="43" t="str">
        <f>IF(G193="MŠ",List2!$B$2,IF(G193="ZŠ do 10 let",List2!$B$3,IF(G193="ZŠ a SŠ 11 - 14 let",List2!$B$4,IF(G193="ZŠ a SŠ 15+ let",List2!$B$5,IF(G193="Vyberte jednotku","0","")))))</f>
        <v>0</v>
      </c>
      <c r="O193" s="31">
        <f t="shared" si="11"/>
        <v>0</v>
      </c>
    </row>
    <row r="194" spans="1:15" ht="15" customHeight="1">
      <c r="A194" s="37"/>
      <c r="B194" s="37"/>
      <c r="C194" s="37"/>
      <c r="D194" s="37"/>
      <c r="E194" s="37"/>
      <c r="F194" s="39"/>
      <c r="G194" s="24" t="s">
        <v>9</v>
      </c>
      <c r="H194" s="24"/>
      <c r="I194" s="24"/>
      <c r="J194" s="24"/>
      <c r="K194" s="24"/>
      <c r="L194" s="24"/>
      <c r="M194" s="30">
        <f t="shared" si="10"/>
        <v>0</v>
      </c>
      <c r="N194" s="43" t="str">
        <f>IF(G194="MŠ",List2!$B$2,IF(G194="ZŠ do 10 let",List2!$B$3,IF(G194="ZŠ a SŠ 11 - 14 let",List2!$B$4,IF(G194="ZŠ a SŠ 15+ let",List2!$B$5,IF(G194="Vyberte jednotku","0","")))))</f>
        <v>0</v>
      </c>
      <c r="O194" s="31">
        <f t="shared" si="11"/>
        <v>0</v>
      </c>
    </row>
    <row r="195" spans="1:15" ht="15" customHeight="1">
      <c r="A195" s="37"/>
      <c r="B195" s="37"/>
      <c r="C195" s="37"/>
      <c r="D195" s="37"/>
      <c r="E195" s="37"/>
      <c r="F195" s="39"/>
      <c r="G195" s="24" t="s">
        <v>9</v>
      </c>
      <c r="H195" s="24"/>
      <c r="I195" s="24"/>
      <c r="J195" s="24"/>
      <c r="K195" s="24"/>
      <c r="L195" s="24"/>
      <c r="M195" s="30">
        <f t="shared" si="10"/>
        <v>0</v>
      </c>
      <c r="N195" s="43" t="str">
        <f>IF(G195="MŠ",List2!$B$2,IF(G195="ZŠ do 10 let",List2!$B$3,IF(G195="ZŠ a SŠ 11 - 14 let",List2!$B$4,IF(G195="ZŠ a SŠ 15+ let",List2!$B$5,IF(G195="Vyberte jednotku","0","")))))</f>
        <v>0</v>
      </c>
      <c r="O195" s="31">
        <f t="shared" si="11"/>
        <v>0</v>
      </c>
    </row>
    <row r="196" spans="1:15" ht="15" customHeight="1">
      <c r="A196" s="37"/>
      <c r="B196" s="37"/>
      <c r="C196" s="37"/>
      <c r="D196" s="37"/>
      <c r="E196" s="37"/>
      <c r="F196" s="39"/>
      <c r="G196" s="24" t="s">
        <v>9</v>
      </c>
      <c r="H196" s="24"/>
      <c r="I196" s="24"/>
      <c r="J196" s="24"/>
      <c r="K196" s="24"/>
      <c r="L196" s="24"/>
      <c r="M196" s="30">
        <f t="shared" si="10"/>
        <v>0</v>
      </c>
      <c r="N196" s="43" t="str">
        <f>IF(G196="MŠ",List2!$B$2,IF(G196="ZŠ do 10 let",List2!$B$3,IF(G196="ZŠ a SŠ 11 - 14 let",List2!$B$4,IF(G196="ZŠ a SŠ 15+ let",List2!$B$5,IF(G196="Vyberte jednotku","0","")))))</f>
        <v>0</v>
      </c>
      <c r="O196" s="31">
        <f t="shared" si="11"/>
        <v>0</v>
      </c>
    </row>
    <row r="197" spans="1:15" ht="15" customHeight="1">
      <c r="A197" s="37"/>
      <c r="B197" s="37"/>
      <c r="C197" s="37"/>
      <c r="D197" s="37"/>
      <c r="E197" s="37"/>
      <c r="F197" s="39"/>
      <c r="G197" s="24" t="s">
        <v>9</v>
      </c>
      <c r="H197" s="24"/>
      <c r="I197" s="24"/>
      <c r="J197" s="24"/>
      <c r="K197" s="24"/>
      <c r="L197" s="24"/>
      <c r="M197" s="30">
        <f t="shared" si="10"/>
        <v>0</v>
      </c>
      <c r="N197" s="43" t="str">
        <f>IF(G197="MŠ",List2!$B$2,IF(G197="ZŠ do 10 let",List2!$B$3,IF(G197="ZŠ a SŠ 11 - 14 let",List2!$B$4,IF(G197="ZŠ a SŠ 15+ let",List2!$B$5,IF(G197="Vyberte jednotku","0","")))))</f>
        <v>0</v>
      </c>
      <c r="O197" s="31">
        <f t="shared" si="11"/>
        <v>0</v>
      </c>
    </row>
    <row r="198" spans="1:15" ht="15" customHeight="1">
      <c r="A198" s="37"/>
      <c r="B198" s="37"/>
      <c r="C198" s="37"/>
      <c r="D198" s="37"/>
      <c r="E198" s="37"/>
      <c r="F198" s="39"/>
      <c r="G198" s="24" t="s">
        <v>9</v>
      </c>
      <c r="H198" s="24"/>
      <c r="I198" s="24"/>
      <c r="J198" s="24"/>
      <c r="K198" s="24"/>
      <c r="L198" s="24"/>
      <c r="M198" s="30">
        <f t="shared" si="10"/>
        <v>0</v>
      </c>
      <c r="N198" s="43" t="str">
        <f>IF(G198="MŠ",List2!$B$2,IF(G198="ZŠ do 10 let",List2!$B$3,IF(G198="ZŠ a SŠ 11 - 14 let",List2!$B$4,IF(G198="ZŠ a SŠ 15+ let",List2!$B$5,IF(G198="Vyberte jednotku","0","")))))</f>
        <v>0</v>
      </c>
      <c r="O198" s="31">
        <f t="shared" si="11"/>
        <v>0</v>
      </c>
    </row>
    <row r="199" spans="1:15" ht="15" customHeight="1">
      <c r="A199" s="37"/>
      <c r="B199" s="37"/>
      <c r="C199" s="37"/>
      <c r="D199" s="37"/>
      <c r="E199" s="37"/>
      <c r="F199" s="39"/>
      <c r="G199" s="24" t="s">
        <v>9</v>
      </c>
      <c r="H199" s="24"/>
      <c r="I199" s="24"/>
      <c r="J199" s="24"/>
      <c r="K199" s="24"/>
      <c r="L199" s="24"/>
      <c r="M199" s="30">
        <f t="shared" si="10"/>
        <v>0</v>
      </c>
      <c r="N199" s="43" t="str">
        <f>IF(G199="MŠ",List2!$B$2,IF(G199="ZŠ do 10 let",List2!$B$3,IF(G199="ZŠ a SŠ 11 - 14 let",List2!$B$4,IF(G199="ZŠ a SŠ 15+ let",List2!$B$5,IF(G199="Vyberte jednotku","0","")))))</f>
        <v>0</v>
      </c>
      <c r="O199" s="31">
        <f t="shared" si="11"/>
        <v>0</v>
      </c>
    </row>
    <row r="200" spans="1:15" ht="15" customHeight="1">
      <c r="A200" s="37"/>
      <c r="B200" s="37"/>
      <c r="C200" s="37"/>
      <c r="D200" s="37"/>
      <c r="E200" s="37"/>
      <c r="F200" s="39"/>
      <c r="G200" s="24" t="s">
        <v>9</v>
      </c>
      <c r="H200" s="24"/>
      <c r="I200" s="24"/>
      <c r="J200" s="24"/>
      <c r="K200" s="24"/>
      <c r="L200" s="24"/>
      <c r="M200" s="30">
        <f t="shared" si="10"/>
        <v>0</v>
      </c>
      <c r="N200" s="43" t="str">
        <f>IF(G200="MŠ",List2!$B$2,IF(G200="ZŠ do 10 let",List2!$B$3,IF(G200="ZŠ a SŠ 11 - 14 let",List2!$B$4,IF(G200="ZŠ a SŠ 15+ let",List2!$B$5,IF(G200="Vyberte jednotku","0","")))))</f>
        <v>0</v>
      </c>
      <c r="O200" s="31">
        <f t="shared" si="11"/>
        <v>0</v>
      </c>
    </row>
    <row r="201" spans="1:15" ht="15" customHeight="1">
      <c r="A201" s="37"/>
      <c r="B201" s="37"/>
      <c r="C201" s="37"/>
      <c r="D201" s="37"/>
      <c r="E201" s="37"/>
      <c r="F201" s="39"/>
      <c r="G201" s="24" t="s">
        <v>9</v>
      </c>
      <c r="H201" s="24"/>
      <c r="I201" s="24"/>
      <c r="J201" s="24"/>
      <c r="K201" s="24"/>
      <c r="L201" s="24"/>
      <c r="M201" s="30">
        <f t="shared" si="10"/>
        <v>0</v>
      </c>
      <c r="N201" s="43" t="str">
        <f>IF(G201="MŠ",List2!$B$2,IF(G201="ZŠ do 10 let",List2!$B$3,IF(G201="ZŠ a SŠ 11 - 14 let",List2!$B$4,IF(G201="ZŠ a SŠ 15+ let",List2!$B$5,IF(G201="Vyberte jednotku","0","")))))</f>
        <v>0</v>
      </c>
      <c r="O201" s="31">
        <f t="shared" si="11"/>
        <v>0</v>
      </c>
    </row>
    <row r="202" spans="1:15" ht="15" customHeight="1">
      <c r="A202" s="37"/>
      <c r="B202" s="37"/>
      <c r="C202" s="37"/>
      <c r="D202" s="37"/>
      <c r="E202" s="37"/>
      <c r="F202" s="39"/>
      <c r="G202" s="24" t="s">
        <v>9</v>
      </c>
      <c r="H202" s="24"/>
      <c r="I202" s="24"/>
      <c r="J202" s="24"/>
      <c r="K202" s="24"/>
      <c r="L202" s="24"/>
      <c r="M202" s="30">
        <f t="shared" si="10"/>
        <v>0</v>
      </c>
      <c r="N202" s="43" t="str">
        <f>IF(G202="MŠ",List2!$B$2,IF(G202="ZŠ do 10 let",List2!$B$3,IF(G202="ZŠ a SŠ 11 - 14 let",List2!$B$4,IF(G202="ZŠ a SŠ 15+ let",List2!$B$5,IF(G202="Vyberte jednotku","0","")))))</f>
        <v>0</v>
      </c>
      <c r="O202" s="31">
        <f t="shared" si="11"/>
        <v>0</v>
      </c>
    </row>
    <row r="203" spans="1:15" ht="15" customHeight="1">
      <c r="A203" s="37"/>
      <c r="B203" s="37"/>
      <c r="C203" s="37"/>
      <c r="D203" s="37"/>
      <c r="E203" s="37"/>
      <c r="F203" s="39"/>
      <c r="G203" s="24" t="s">
        <v>9</v>
      </c>
      <c r="H203" s="24"/>
      <c r="I203" s="24"/>
      <c r="J203" s="24"/>
      <c r="K203" s="24"/>
      <c r="L203" s="24"/>
      <c r="M203" s="30">
        <f t="shared" si="10"/>
        <v>0</v>
      </c>
      <c r="N203" s="43" t="str">
        <f>IF(G203="MŠ",List2!$B$2,IF(G203="ZŠ do 10 let",List2!$B$3,IF(G203="ZŠ a SŠ 11 - 14 let",List2!$B$4,IF(G203="ZŠ a SŠ 15+ let",List2!$B$5,IF(G203="Vyberte jednotku","0","")))))</f>
        <v>0</v>
      </c>
      <c r="O203" s="31">
        <f t="shared" si="11"/>
        <v>0</v>
      </c>
    </row>
    <row r="204" spans="1:15" ht="15" customHeight="1">
      <c r="A204" s="37"/>
      <c r="B204" s="37"/>
      <c r="C204" s="37"/>
      <c r="D204" s="37"/>
      <c r="E204" s="37"/>
      <c r="F204" s="39"/>
      <c r="G204" s="24" t="s">
        <v>9</v>
      </c>
      <c r="H204" s="24"/>
      <c r="I204" s="24"/>
      <c r="J204" s="24"/>
      <c r="K204" s="24"/>
      <c r="L204" s="24"/>
      <c r="M204" s="30">
        <f t="shared" si="10"/>
        <v>0</v>
      </c>
      <c r="N204" s="43" t="str">
        <f>IF(G204="MŠ",List2!$B$2,IF(G204="ZŠ do 10 let",List2!$B$3,IF(G204="ZŠ a SŠ 11 - 14 let",List2!$B$4,IF(G204="ZŠ a SŠ 15+ let",List2!$B$5,IF(G204="Vyberte jednotku","0","")))))</f>
        <v>0</v>
      </c>
      <c r="O204" s="31">
        <f t="shared" si="11"/>
        <v>0</v>
      </c>
    </row>
    <row r="205" spans="1:15" ht="15" customHeight="1">
      <c r="A205" s="37"/>
      <c r="B205" s="37"/>
      <c r="C205" s="37"/>
      <c r="D205" s="37"/>
      <c r="E205" s="37"/>
      <c r="F205" s="39"/>
      <c r="G205" s="24" t="s">
        <v>9</v>
      </c>
      <c r="H205" s="24"/>
      <c r="I205" s="24"/>
      <c r="J205" s="24"/>
      <c r="K205" s="24"/>
      <c r="L205" s="24"/>
      <c r="M205" s="30">
        <f t="shared" si="10"/>
        <v>0</v>
      </c>
      <c r="N205" s="43" t="str">
        <f>IF(G205="MŠ",List2!$B$2,IF(G205="ZŠ do 10 let",List2!$B$3,IF(G205="ZŠ a SŠ 11 - 14 let",List2!$B$4,IF(G205="ZŠ a SŠ 15+ let",List2!$B$5,IF(G205="Vyberte jednotku","0","")))))</f>
        <v>0</v>
      </c>
      <c r="O205" s="31">
        <f t="shared" si="11"/>
        <v>0</v>
      </c>
    </row>
    <row r="206" spans="1:15" ht="15" customHeight="1">
      <c r="A206" s="37"/>
      <c r="B206" s="37"/>
      <c r="C206" s="37"/>
      <c r="D206" s="37"/>
      <c r="E206" s="37"/>
      <c r="F206" s="39"/>
      <c r="G206" s="24" t="s">
        <v>9</v>
      </c>
      <c r="H206" s="24"/>
      <c r="I206" s="24"/>
      <c r="J206" s="24"/>
      <c r="K206" s="24"/>
      <c r="L206" s="24"/>
      <c r="M206" s="30">
        <f t="shared" si="10"/>
        <v>0</v>
      </c>
      <c r="N206" s="43" t="str">
        <f>IF(G206="MŠ",List2!$B$2,IF(G206="ZŠ do 10 let",List2!$B$3,IF(G206="ZŠ a SŠ 11 - 14 let",List2!$B$4,IF(G206="ZŠ a SŠ 15+ let",List2!$B$5,IF(G206="Vyberte jednotku","0","")))))</f>
        <v>0</v>
      </c>
      <c r="O206" s="31">
        <f t="shared" si="11"/>
        <v>0</v>
      </c>
    </row>
    <row r="207" spans="1:15" ht="15" customHeight="1">
      <c r="A207" s="37"/>
      <c r="B207" s="37"/>
      <c r="C207" s="37"/>
      <c r="D207" s="37"/>
      <c r="E207" s="37"/>
      <c r="F207" s="39"/>
      <c r="G207" s="24" t="s">
        <v>9</v>
      </c>
      <c r="H207" s="24"/>
      <c r="I207" s="24"/>
      <c r="J207" s="24"/>
      <c r="K207" s="24"/>
      <c r="L207" s="24"/>
      <c r="M207" s="30">
        <f t="shared" si="10"/>
        <v>0</v>
      </c>
      <c r="N207" s="43" t="str">
        <f>IF(G207="MŠ",List2!$B$2,IF(G207="ZŠ do 10 let",List2!$B$3,IF(G207="ZŠ a SŠ 11 - 14 let",List2!$B$4,IF(G207="ZŠ a SŠ 15+ let",List2!$B$5,IF(G207="Vyberte jednotku","0","")))))</f>
        <v>0</v>
      </c>
      <c r="O207" s="31">
        <f t="shared" si="11"/>
        <v>0</v>
      </c>
    </row>
    <row r="208" spans="1:15" ht="15" customHeight="1">
      <c r="A208" s="37"/>
      <c r="B208" s="37"/>
      <c r="C208" s="37"/>
      <c r="D208" s="37"/>
      <c r="E208" s="37"/>
      <c r="F208" s="39"/>
      <c r="G208" s="24" t="s">
        <v>9</v>
      </c>
      <c r="H208" s="24"/>
      <c r="I208" s="24"/>
      <c r="J208" s="24"/>
      <c r="K208" s="24"/>
      <c r="L208" s="24"/>
      <c r="M208" s="30">
        <f t="shared" si="10"/>
        <v>0</v>
      </c>
      <c r="N208" s="43" t="str">
        <f>IF(G208="MŠ",List2!$B$2,IF(G208="ZŠ do 10 let",List2!$B$3,IF(G208="ZŠ a SŠ 11 - 14 let",List2!$B$4,IF(G208="ZŠ a SŠ 15+ let",List2!$B$5,IF(G208="Vyberte jednotku","0","")))))</f>
        <v>0</v>
      </c>
      <c r="O208" s="31">
        <f t="shared" si="11"/>
        <v>0</v>
      </c>
    </row>
    <row r="209" spans="1:15" ht="15" customHeight="1">
      <c r="A209" s="37"/>
      <c r="B209" s="37"/>
      <c r="C209" s="37"/>
      <c r="D209" s="37"/>
      <c r="E209" s="37"/>
      <c r="F209" s="39"/>
      <c r="G209" s="24" t="s">
        <v>9</v>
      </c>
      <c r="H209" s="24"/>
      <c r="I209" s="24"/>
      <c r="J209" s="24"/>
      <c r="K209" s="24"/>
      <c r="L209" s="24"/>
      <c r="M209" s="30">
        <f t="shared" si="10"/>
        <v>0</v>
      </c>
      <c r="N209" s="43" t="str">
        <f>IF(G209="MŠ",List2!$B$2,IF(G209="ZŠ do 10 let",List2!$B$3,IF(G209="ZŠ a SŠ 11 - 14 let",List2!$B$4,IF(G209="ZŠ a SŠ 15+ let",List2!$B$5,IF(G209="Vyberte jednotku","0","")))))</f>
        <v>0</v>
      </c>
      <c r="O209" s="31">
        <f t="shared" si="11"/>
        <v>0</v>
      </c>
    </row>
    <row r="210" spans="1:15" ht="15" customHeight="1">
      <c r="A210" s="37"/>
      <c r="B210" s="37"/>
      <c r="C210" s="37"/>
      <c r="D210" s="37"/>
      <c r="E210" s="37"/>
      <c r="F210" s="39"/>
      <c r="G210" s="24" t="s">
        <v>9</v>
      </c>
      <c r="H210" s="24"/>
      <c r="I210" s="24"/>
      <c r="J210" s="24"/>
      <c r="K210" s="24"/>
      <c r="L210" s="24"/>
      <c r="M210" s="30">
        <f t="shared" si="10"/>
        <v>0</v>
      </c>
      <c r="N210" s="43" t="str">
        <f>IF(G210="MŠ",List2!$B$2,IF(G210="ZŠ do 10 let",List2!$B$3,IF(G210="ZŠ a SŠ 11 - 14 let",List2!$B$4,IF(G210="ZŠ a SŠ 15+ let",List2!$B$5,IF(G210="Vyberte jednotku","0","")))))</f>
        <v>0</v>
      </c>
      <c r="O210" s="31">
        <f t="shared" si="11"/>
        <v>0</v>
      </c>
    </row>
    <row r="211" spans="1:15" ht="15" customHeight="1">
      <c r="A211" s="37"/>
      <c r="B211" s="37"/>
      <c r="C211" s="37"/>
      <c r="D211" s="37"/>
      <c r="E211" s="37"/>
      <c r="F211" s="39"/>
      <c r="G211" s="24" t="s">
        <v>9</v>
      </c>
      <c r="H211" s="24"/>
      <c r="I211" s="24"/>
      <c r="J211" s="24"/>
      <c r="K211" s="24"/>
      <c r="L211" s="24"/>
      <c r="M211" s="30">
        <f t="shared" si="10"/>
        <v>0</v>
      </c>
      <c r="N211" s="43" t="str">
        <f>IF(G211="MŠ",List2!$B$2,IF(G211="ZŠ do 10 let",List2!$B$3,IF(G211="ZŠ a SŠ 11 - 14 let",List2!$B$4,IF(G211="ZŠ a SŠ 15+ let",List2!$B$5,IF(G211="Vyberte jednotku","0","")))))</f>
        <v>0</v>
      </c>
      <c r="O211" s="31">
        <f t="shared" si="11"/>
        <v>0</v>
      </c>
    </row>
    <row r="212" spans="1:15" ht="15" customHeight="1">
      <c r="A212" s="37"/>
      <c r="B212" s="37"/>
      <c r="C212" s="37"/>
      <c r="D212" s="37"/>
      <c r="E212" s="37"/>
      <c r="F212" s="39"/>
      <c r="G212" s="24" t="s">
        <v>9</v>
      </c>
      <c r="H212" s="24"/>
      <c r="I212" s="24"/>
      <c r="J212" s="24"/>
      <c r="K212" s="24"/>
      <c r="L212" s="24"/>
      <c r="M212" s="30">
        <f t="shared" si="10"/>
        <v>0</v>
      </c>
      <c r="N212" s="43" t="str">
        <f>IF(G212="MŠ",List2!$B$2,IF(G212="ZŠ do 10 let",List2!$B$3,IF(G212="ZŠ a SŠ 11 - 14 let",List2!$B$4,IF(G212="ZŠ a SŠ 15+ let",List2!$B$5,IF(G212="Vyberte jednotku","0","")))))</f>
        <v>0</v>
      </c>
      <c r="O212" s="31">
        <f t="shared" si="11"/>
        <v>0</v>
      </c>
    </row>
    <row r="213" spans="1:15" ht="15" customHeight="1">
      <c r="A213" s="37"/>
      <c r="B213" s="37"/>
      <c r="C213" s="37"/>
      <c r="D213" s="37"/>
      <c r="E213" s="37"/>
      <c r="F213" s="39"/>
      <c r="G213" s="24" t="s">
        <v>9</v>
      </c>
      <c r="H213" s="24"/>
      <c r="I213" s="24"/>
      <c r="J213" s="24"/>
      <c r="K213" s="24"/>
      <c r="L213" s="24"/>
      <c r="M213" s="30">
        <f t="shared" si="10"/>
        <v>0</v>
      </c>
      <c r="N213" s="43" t="str">
        <f>IF(G213="MŠ",List2!$B$2,IF(G213="ZŠ do 10 let",List2!$B$3,IF(G213="ZŠ a SŠ 11 - 14 let",List2!$B$4,IF(G213="ZŠ a SŠ 15+ let",List2!$B$5,IF(G213="Vyberte jednotku","0","")))))</f>
        <v>0</v>
      </c>
      <c r="O213" s="31">
        <f t="shared" si="11"/>
        <v>0</v>
      </c>
    </row>
    <row r="214" spans="1:15" ht="15" customHeight="1">
      <c r="A214" s="37"/>
      <c r="B214" s="37"/>
      <c r="C214" s="37"/>
      <c r="D214" s="37"/>
      <c r="E214" s="37"/>
      <c r="F214" s="39"/>
      <c r="G214" s="24" t="s">
        <v>9</v>
      </c>
      <c r="H214" s="24"/>
      <c r="I214" s="24"/>
      <c r="J214" s="24"/>
      <c r="K214" s="24"/>
      <c r="L214" s="24"/>
      <c r="M214" s="30">
        <f t="shared" si="10"/>
        <v>0</v>
      </c>
      <c r="N214" s="43" t="str">
        <f>IF(G214="MŠ",List2!$B$2,IF(G214="ZŠ do 10 let",List2!$B$3,IF(G214="ZŠ a SŠ 11 - 14 let",List2!$B$4,IF(G214="ZŠ a SŠ 15+ let",List2!$B$5,IF(G214="Vyberte jednotku","0","")))))</f>
        <v>0</v>
      </c>
      <c r="O214" s="31">
        <f t="shared" si="11"/>
        <v>0</v>
      </c>
    </row>
    <row r="215" spans="1:15" ht="15" customHeight="1">
      <c r="A215" s="37"/>
      <c r="B215" s="37"/>
      <c r="C215" s="37"/>
      <c r="D215" s="37"/>
      <c r="E215" s="37"/>
      <c r="F215" s="39"/>
      <c r="G215" s="24" t="s">
        <v>9</v>
      </c>
      <c r="H215" s="24"/>
      <c r="I215" s="24"/>
      <c r="J215" s="24"/>
      <c r="K215" s="24"/>
      <c r="L215" s="24"/>
      <c r="M215" s="30">
        <f t="shared" si="10"/>
        <v>0</v>
      </c>
      <c r="N215" s="43" t="str">
        <f>IF(G215="MŠ",List2!$B$2,IF(G215="ZŠ do 10 let",List2!$B$3,IF(G215="ZŠ a SŠ 11 - 14 let",List2!$B$4,IF(G215="ZŠ a SŠ 15+ let",List2!$B$5,IF(G215="Vyberte jednotku","0","")))))</f>
        <v>0</v>
      </c>
      <c r="O215" s="31">
        <f t="shared" si="11"/>
        <v>0</v>
      </c>
    </row>
    <row r="216" spans="1:15" ht="15" customHeight="1">
      <c r="A216" s="37"/>
      <c r="B216" s="37"/>
      <c r="C216" s="37"/>
      <c r="D216" s="37"/>
      <c r="E216" s="37"/>
      <c r="F216" s="39"/>
      <c r="G216" s="24" t="s">
        <v>9</v>
      </c>
      <c r="H216" s="24"/>
      <c r="I216" s="24"/>
      <c r="J216" s="24"/>
      <c r="K216" s="24"/>
      <c r="L216" s="24"/>
      <c r="M216" s="30">
        <f t="shared" si="10"/>
        <v>0</v>
      </c>
      <c r="N216" s="43" t="str">
        <f>IF(G216="MŠ",List2!$B$2,IF(G216="ZŠ do 10 let",List2!$B$3,IF(G216="ZŠ a SŠ 11 - 14 let",List2!$B$4,IF(G216="ZŠ a SŠ 15+ let",List2!$B$5,IF(G216="Vyberte jednotku","0","")))))</f>
        <v>0</v>
      </c>
      <c r="O216" s="31">
        <f t="shared" si="11"/>
        <v>0</v>
      </c>
    </row>
    <row r="217" spans="1:15" ht="15" customHeight="1">
      <c r="A217" s="37"/>
      <c r="B217" s="37"/>
      <c r="C217" s="37"/>
      <c r="D217" s="37"/>
      <c r="E217" s="37"/>
      <c r="F217" s="39"/>
      <c r="G217" s="24" t="s">
        <v>9</v>
      </c>
      <c r="H217" s="24"/>
      <c r="I217" s="24"/>
      <c r="J217" s="24"/>
      <c r="K217" s="24"/>
      <c r="L217" s="24"/>
      <c r="M217" s="30">
        <f t="shared" si="10"/>
        <v>0</v>
      </c>
      <c r="N217" s="43" t="str">
        <f>IF(G217="MŠ",List2!$B$2,IF(G217="ZŠ do 10 let",List2!$B$3,IF(G217="ZŠ a SŠ 11 - 14 let",List2!$B$4,IF(G217="ZŠ a SŠ 15+ let",List2!$B$5,IF(G217="Vyberte jednotku","0","")))))</f>
        <v>0</v>
      </c>
      <c r="O217" s="31">
        <f t="shared" si="11"/>
        <v>0</v>
      </c>
    </row>
    <row r="218" spans="1:15" ht="15" customHeight="1">
      <c r="A218" s="37"/>
      <c r="B218" s="37"/>
      <c r="C218" s="37"/>
      <c r="D218" s="37"/>
      <c r="E218" s="37"/>
      <c r="F218" s="39"/>
      <c r="G218" s="24" t="s">
        <v>9</v>
      </c>
      <c r="H218" s="24"/>
      <c r="I218" s="24"/>
      <c r="J218" s="24"/>
      <c r="K218" s="24"/>
      <c r="L218" s="24"/>
      <c r="M218" s="30">
        <f t="shared" si="10"/>
        <v>0</v>
      </c>
      <c r="N218" s="43" t="str">
        <f>IF(G218="MŠ",List2!$B$2,IF(G218="ZŠ do 10 let",List2!$B$3,IF(G218="ZŠ a SŠ 11 - 14 let",List2!$B$4,IF(G218="ZŠ a SŠ 15+ let",List2!$B$5,IF(G218="Vyberte jednotku","0","")))))</f>
        <v>0</v>
      </c>
      <c r="O218" s="31">
        <f t="shared" si="11"/>
        <v>0</v>
      </c>
    </row>
    <row r="219" spans="1:15" ht="15" customHeight="1">
      <c r="A219" s="37"/>
      <c r="B219" s="37"/>
      <c r="C219" s="37"/>
      <c r="D219" s="37"/>
      <c r="E219" s="37"/>
      <c r="F219" s="39"/>
      <c r="G219" s="24" t="s">
        <v>9</v>
      </c>
      <c r="H219" s="24"/>
      <c r="I219" s="24"/>
      <c r="J219" s="24"/>
      <c r="K219" s="24"/>
      <c r="L219" s="24"/>
      <c r="M219" s="30">
        <f t="shared" si="10"/>
        <v>0</v>
      </c>
      <c r="N219" s="43" t="str">
        <f>IF(G219="MŠ",List2!$B$2,IF(G219="ZŠ do 10 let",List2!$B$3,IF(G219="ZŠ a SŠ 11 - 14 let",List2!$B$4,IF(G219="ZŠ a SŠ 15+ let",List2!$B$5,IF(G219="Vyberte jednotku","0","")))))</f>
        <v>0</v>
      </c>
      <c r="O219" s="31">
        <f t="shared" si="11"/>
        <v>0</v>
      </c>
    </row>
    <row r="220" spans="1:15" ht="15" customHeight="1">
      <c r="A220" s="37"/>
      <c r="B220" s="37"/>
      <c r="C220" s="37"/>
      <c r="D220" s="37"/>
      <c r="E220" s="37"/>
      <c r="F220" s="39"/>
      <c r="G220" s="24" t="s">
        <v>9</v>
      </c>
      <c r="H220" s="24"/>
      <c r="I220" s="24"/>
      <c r="J220" s="24"/>
      <c r="K220" s="24"/>
      <c r="L220" s="24"/>
      <c r="M220" s="30">
        <f t="shared" si="10"/>
        <v>0</v>
      </c>
      <c r="N220" s="43" t="str">
        <f>IF(G220="MŠ",List2!$B$2,IF(G220="ZŠ do 10 let",List2!$B$3,IF(G220="ZŠ a SŠ 11 - 14 let",List2!$B$4,IF(G220="ZŠ a SŠ 15+ let",List2!$B$5,IF(G220="Vyberte jednotku","0","")))))</f>
        <v>0</v>
      </c>
      <c r="O220" s="31">
        <f t="shared" si="11"/>
        <v>0</v>
      </c>
    </row>
    <row r="221" spans="1:15" ht="15" customHeight="1">
      <c r="A221" s="37"/>
      <c r="B221" s="37"/>
      <c r="C221" s="37"/>
      <c r="D221" s="37"/>
      <c r="E221" s="37"/>
      <c r="F221" s="39"/>
      <c r="G221" s="24" t="s">
        <v>9</v>
      </c>
      <c r="H221" s="24"/>
      <c r="I221" s="24"/>
      <c r="J221" s="24"/>
      <c r="K221" s="24"/>
      <c r="L221" s="24"/>
      <c r="M221" s="30">
        <f t="shared" si="10"/>
        <v>0</v>
      </c>
      <c r="N221" s="43" t="str">
        <f>IF(G221="MŠ",List2!$B$2,IF(G221="ZŠ do 10 let",List2!$B$3,IF(G221="ZŠ a SŠ 11 - 14 let",List2!$B$4,IF(G221="ZŠ a SŠ 15+ let",List2!$B$5,IF(G221="Vyberte jednotku","0","")))))</f>
        <v>0</v>
      </c>
      <c r="O221" s="31">
        <f t="shared" si="11"/>
        <v>0</v>
      </c>
    </row>
    <row r="222" spans="1:15" ht="15" customHeight="1">
      <c r="A222" s="37"/>
      <c r="B222" s="37"/>
      <c r="C222" s="37"/>
      <c r="D222" s="37"/>
      <c r="E222" s="37"/>
      <c r="F222" s="39"/>
      <c r="G222" s="24" t="s">
        <v>9</v>
      </c>
      <c r="H222" s="24"/>
      <c r="I222" s="24"/>
      <c r="J222" s="24"/>
      <c r="K222" s="24"/>
      <c r="L222" s="24"/>
      <c r="M222" s="30">
        <f t="shared" si="10"/>
        <v>0</v>
      </c>
      <c r="N222" s="43" t="str">
        <f>IF(G222="MŠ",List2!$B$2,IF(G222="ZŠ do 10 let",List2!$B$3,IF(G222="ZŠ a SŠ 11 - 14 let",List2!$B$4,IF(G222="ZŠ a SŠ 15+ let",List2!$B$5,IF(G222="Vyberte jednotku","0","")))))</f>
        <v>0</v>
      </c>
      <c r="O222" s="31">
        <f t="shared" si="11"/>
        <v>0</v>
      </c>
    </row>
    <row r="223" spans="1:15" ht="15" customHeight="1">
      <c r="A223" s="37"/>
      <c r="B223" s="37"/>
      <c r="C223" s="37"/>
      <c r="D223" s="37"/>
      <c r="E223" s="37"/>
      <c r="F223" s="39"/>
      <c r="G223" s="24" t="s">
        <v>9</v>
      </c>
      <c r="H223" s="24"/>
      <c r="I223" s="24"/>
      <c r="J223" s="24"/>
      <c r="K223" s="24"/>
      <c r="L223" s="24"/>
      <c r="M223" s="30">
        <f t="shared" si="10"/>
        <v>0</v>
      </c>
      <c r="N223" s="43" t="str">
        <f>IF(G223="MŠ",List2!$B$2,IF(G223="ZŠ do 10 let",List2!$B$3,IF(G223="ZŠ a SŠ 11 - 14 let",List2!$B$4,IF(G223="ZŠ a SŠ 15+ let",List2!$B$5,IF(G223="Vyberte jednotku","0","")))))</f>
        <v>0</v>
      </c>
      <c r="O223" s="31">
        <f t="shared" si="11"/>
        <v>0</v>
      </c>
    </row>
    <row r="224" spans="1:15" ht="15" customHeight="1">
      <c r="A224" s="37"/>
      <c r="B224" s="37"/>
      <c r="C224" s="37"/>
      <c r="D224" s="37"/>
      <c r="E224" s="37"/>
      <c r="F224" s="39"/>
      <c r="G224" s="24" t="s">
        <v>9</v>
      </c>
      <c r="H224" s="24"/>
      <c r="I224" s="24"/>
      <c r="J224" s="24"/>
      <c r="K224" s="24"/>
      <c r="L224" s="24"/>
      <c r="M224" s="30">
        <f t="shared" si="10"/>
        <v>0</v>
      </c>
      <c r="N224" s="43" t="str">
        <f>IF(G224="MŠ",List2!$B$2,IF(G224="ZŠ do 10 let",List2!$B$3,IF(G224="ZŠ a SŠ 11 - 14 let",List2!$B$4,IF(G224="ZŠ a SŠ 15+ let",List2!$B$5,IF(G224="Vyberte jednotku","0","")))))</f>
        <v>0</v>
      </c>
      <c r="O224" s="31">
        <f t="shared" si="11"/>
        <v>0</v>
      </c>
    </row>
    <row r="225" spans="1:15" ht="15" customHeight="1">
      <c r="A225" s="37"/>
      <c r="B225" s="37"/>
      <c r="C225" s="37"/>
      <c r="D225" s="37"/>
      <c r="E225" s="37"/>
      <c r="F225" s="39"/>
      <c r="G225" s="24" t="s">
        <v>9</v>
      </c>
      <c r="H225" s="24"/>
      <c r="I225" s="24"/>
      <c r="J225" s="24"/>
      <c r="K225" s="24"/>
      <c r="L225" s="24"/>
      <c r="M225" s="30">
        <f t="shared" si="10"/>
        <v>0</v>
      </c>
      <c r="N225" s="43" t="str">
        <f>IF(G225="MŠ",List2!$B$2,IF(G225="ZŠ do 10 let",List2!$B$3,IF(G225="ZŠ a SŠ 11 - 14 let",List2!$B$4,IF(G225="ZŠ a SŠ 15+ let",List2!$B$5,IF(G225="Vyberte jednotku","0","")))))</f>
        <v>0</v>
      </c>
      <c r="O225" s="31">
        <f t="shared" si="11"/>
        <v>0</v>
      </c>
    </row>
    <row r="226" spans="1:15" ht="15" customHeight="1">
      <c r="A226" s="37"/>
      <c r="B226" s="37"/>
      <c r="C226" s="37"/>
      <c r="D226" s="37"/>
      <c r="E226" s="37"/>
      <c r="F226" s="39"/>
      <c r="G226" s="24" t="s">
        <v>9</v>
      </c>
      <c r="H226" s="24"/>
      <c r="I226" s="24"/>
      <c r="J226" s="24"/>
      <c r="K226" s="24"/>
      <c r="L226" s="24"/>
      <c r="M226" s="30">
        <f t="shared" si="10"/>
        <v>0</v>
      </c>
      <c r="N226" s="43" t="str">
        <f>IF(G226="MŠ",List2!$B$2,IF(G226="ZŠ do 10 let",List2!$B$3,IF(G226="ZŠ a SŠ 11 - 14 let",List2!$B$4,IF(G226="ZŠ a SŠ 15+ let",List2!$B$5,IF(G226="Vyberte jednotku","0","")))))</f>
        <v>0</v>
      </c>
      <c r="O226" s="31">
        <f t="shared" si="11"/>
        <v>0</v>
      </c>
    </row>
    <row r="227" spans="1:15" ht="15" customHeight="1">
      <c r="A227" s="37"/>
      <c r="B227" s="37"/>
      <c r="C227" s="37"/>
      <c r="D227" s="37"/>
      <c r="E227" s="37"/>
      <c r="F227" s="39"/>
      <c r="G227" s="24" t="s">
        <v>9</v>
      </c>
      <c r="H227" s="24"/>
      <c r="I227" s="24"/>
      <c r="J227" s="24"/>
      <c r="K227" s="24"/>
      <c r="L227" s="24"/>
      <c r="M227" s="30">
        <f t="shared" si="10"/>
        <v>0</v>
      </c>
      <c r="N227" s="43" t="str">
        <f>IF(G227="MŠ",List2!$B$2,IF(G227="ZŠ do 10 let",List2!$B$3,IF(G227="ZŠ a SŠ 11 - 14 let",List2!$B$4,IF(G227="ZŠ a SŠ 15+ let",List2!$B$5,IF(G227="Vyberte jednotku","0","")))))</f>
        <v>0</v>
      </c>
      <c r="O227" s="31">
        <f t="shared" si="11"/>
        <v>0</v>
      </c>
    </row>
    <row r="228" spans="1:15" ht="15" customHeight="1">
      <c r="A228" s="37"/>
      <c r="B228" s="37"/>
      <c r="C228" s="37"/>
      <c r="D228" s="37"/>
      <c r="E228" s="37"/>
      <c r="F228" s="39"/>
      <c r="G228" s="24" t="s">
        <v>9</v>
      </c>
      <c r="H228" s="24"/>
      <c r="I228" s="24"/>
      <c r="J228" s="24"/>
      <c r="K228" s="24"/>
      <c r="L228" s="24"/>
      <c r="M228" s="30">
        <f t="shared" si="10"/>
        <v>0</v>
      </c>
      <c r="N228" s="43" t="str">
        <f>IF(G228="MŠ",List2!$B$2,IF(G228="ZŠ do 10 let",List2!$B$3,IF(G228="ZŠ a SŠ 11 - 14 let",List2!$B$4,IF(G228="ZŠ a SŠ 15+ let",List2!$B$5,IF(G228="Vyberte jednotku","0","")))))</f>
        <v>0</v>
      </c>
      <c r="O228" s="31">
        <f t="shared" si="11"/>
        <v>0</v>
      </c>
    </row>
    <row r="229" spans="1:15" ht="15" customHeight="1">
      <c r="A229" s="37"/>
      <c r="B229" s="37"/>
      <c r="C229" s="37"/>
      <c r="D229" s="37"/>
      <c r="E229" s="37"/>
      <c r="F229" s="39"/>
      <c r="G229" s="24" t="s">
        <v>9</v>
      </c>
      <c r="H229" s="24"/>
      <c r="I229" s="24"/>
      <c r="J229" s="24"/>
      <c r="K229" s="24"/>
      <c r="L229" s="24"/>
      <c r="M229" s="30">
        <f t="shared" si="10"/>
        <v>0</v>
      </c>
      <c r="N229" s="43" t="str">
        <f>IF(G229="MŠ",List2!$B$2,IF(G229="ZŠ do 10 let",List2!$B$3,IF(G229="ZŠ a SŠ 11 - 14 let",List2!$B$4,IF(G229="ZŠ a SŠ 15+ let",List2!$B$5,IF(G229="Vyberte jednotku","0","")))))</f>
        <v>0</v>
      </c>
      <c r="O229" s="31">
        <f t="shared" si="11"/>
        <v>0</v>
      </c>
    </row>
    <row r="230" spans="1:15" ht="15" customHeight="1">
      <c r="A230" s="37"/>
      <c r="B230" s="37"/>
      <c r="C230" s="37"/>
      <c r="D230" s="37"/>
      <c r="E230" s="37"/>
      <c r="F230" s="39"/>
      <c r="G230" s="24" t="s">
        <v>9</v>
      </c>
      <c r="H230" s="24"/>
      <c r="I230" s="24"/>
      <c r="J230" s="24"/>
      <c r="K230" s="24"/>
      <c r="L230" s="24"/>
      <c r="M230" s="30">
        <f t="shared" si="10"/>
        <v>0</v>
      </c>
      <c r="N230" s="43" t="str">
        <f>IF(G230="MŠ",List2!$B$2,IF(G230="ZŠ do 10 let",List2!$B$3,IF(G230="ZŠ a SŠ 11 - 14 let",List2!$B$4,IF(G230="ZŠ a SŠ 15+ let",List2!$B$5,IF(G230="Vyberte jednotku","0","")))))</f>
        <v>0</v>
      </c>
      <c r="O230" s="31">
        <f t="shared" si="11"/>
        <v>0</v>
      </c>
    </row>
    <row r="231" spans="1:15" ht="15" customHeight="1">
      <c r="A231" s="37"/>
      <c r="B231" s="37"/>
      <c r="C231" s="37"/>
      <c r="D231" s="37"/>
      <c r="E231" s="37"/>
      <c r="F231" s="39"/>
      <c r="G231" s="24" t="s">
        <v>9</v>
      </c>
      <c r="H231" s="24"/>
      <c r="I231" s="24"/>
      <c r="J231" s="24"/>
      <c r="K231" s="24"/>
      <c r="L231" s="24"/>
      <c r="M231" s="30">
        <f t="shared" si="10"/>
        <v>0</v>
      </c>
      <c r="N231" s="43" t="str">
        <f>IF(G231="MŠ",List2!$B$2,IF(G231="ZŠ do 10 let",List2!$B$3,IF(G231="ZŠ a SŠ 11 - 14 let",List2!$B$4,IF(G231="ZŠ a SŠ 15+ let",List2!$B$5,IF(G231="Vyberte jednotku","0","")))))</f>
        <v>0</v>
      </c>
      <c r="O231" s="31">
        <f t="shared" si="11"/>
        <v>0</v>
      </c>
    </row>
    <row r="232" spans="1:15" ht="15" customHeight="1">
      <c r="A232" s="37"/>
      <c r="B232" s="37"/>
      <c r="C232" s="37"/>
      <c r="D232" s="37"/>
      <c r="E232" s="37"/>
      <c r="F232" s="39"/>
      <c r="G232" s="24" t="s">
        <v>9</v>
      </c>
      <c r="H232" s="24"/>
      <c r="I232" s="24"/>
      <c r="J232" s="24"/>
      <c r="K232" s="24"/>
      <c r="L232" s="24"/>
      <c r="M232" s="30">
        <f t="shared" si="10"/>
        <v>0</v>
      </c>
      <c r="N232" s="43" t="str">
        <f>IF(G232="MŠ",List2!$B$2,IF(G232="ZŠ do 10 let",List2!$B$3,IF(G232="ZŠ a SŠ 11 - 14 let",List2!$B$4,IF(G232="ZŠ a SŠ 15+ let",List2!$B$5,IF(G232="Vyberte jednotku","0","")))))</f>
        <v>0</v>
      </c>
      <c r="O232" s="31">
        <f t="shared" si="11"/>
        <v>0</v>
      </c>
    </row>
    <row r="233" spans="1:15" ht="15" customHeight="1">
      <c r="A233" s="37"/>
      <c r="B233" s="37"/>
      <c r="C233" s="37"/>
      <c r="D233" s="37"/>
      <c r="E233" s="37"/>
      <c r="F233" s="39"/>
      <c r="G233" s="24" t="s">
        <v>9</v>
      </c>
      <c r="H233" s="24"/>
      <c r="I233" s="24"/>
      <c r="J233" s="24"/>
      <c r="K233" s="24"/>
      <c r="L233" s="24"/>
      <c r="M233" s="30">
        <f t="shared" si="10"/>
        <v>0</v>
      </c>
      <c r="N233" s="43" t="str">
        <f>IF(G233="MŠ",List2!$B$2,IF(G233="ZŠ do 10 let",List2!$B$3,IF(G233="ZŠ a SŠ 11 - 14 let",List2!$B$4,IF(G233="ZŠ a SŠ 15+ let",List2!$B$5,IF(G233="Vyberte jednotku","0","")))))</f>
        <v>0</v>
      </c>
      <c r="O233" s="31">
        <f t="shared" si="11"/>
        <v>0</v>
      </c>
    </row>
    <row r="234" spans="1:15" ht="15" customHeight="1">
      <c r="A234" s="37"/>
      <c r="B234" s="37"/>
      <c r="C234" s="37"/>
      <c r="D234" s="37"/>
      <c r="E234" s="37"/>
      <c r="F234" s="39"/>
      <c r="G234" s="24" t="s">
        <v>9</v>
      </c>
      <c r="H234" s="24"/>
      <c r="I234" s="24"/>
      <c r="J234" s="24"/>
      <c r="K234" s="24"/>
      <c r="L234" s="24"/>
      <c r="M234" s="30">
        <f aca="true" t="shared" si="12" ref="M234:M249">SUM(H234:L234)</f>
        <v>0</v>
      </c>
      <c r="N234" s="43" t="str">
        <f>IF(G234="MŠ",List2!$B$2,IF(G234="ZŠ do 10 let",List2!$B$3,IF(G234="ZŠ a SŠ 11 - 14 let",List2!$B$4,IF(G234="ZŠ a SŠ 15+ let",List2!$B$5,IF(G234="Vyberte jednotku","0","")))))</f>
        <v>0</v>
      </c>
      <c r="O234" s="31">
        <f aca="true" t="shared" si="13" ref="O234:O249">M234*N234</f>
        <v>0</v>
      </c>
    </row>
    <row r="235" spans="1:15" ht="15" customHeight="1">
      <c r="A235" s="37"/>
      <c r="B235" s="37"/>
      <c r="C235" s="37"/>
      <c r="D235" s="37"/>
      <c r="E235" s="37"/>
      <c r="F235" s="39"/>
      <c r="G235" s="24" t="s">
        <v>9</v>
      </c>
      <c r="H235" s="24"/>
      <c r="I235" s="24"/>
      <c r="J235" s="24"/>
      <c r="K235" s="24"/>
      <c r="L235" s="24"/>
      <c r="M235" s="30">
        <f t="shared" si="12"/>
        <v>0</v>
      </c>
      <c r="N235" s="43" t="str">
        <f>IF(G235="MŠ",List2!$B$2,IF(G235="ZŠ do 10 let",List2!$B$3,IF(G235="ZŠ a SŠ 11 - 14 let",List2!$B$4,IF(G235="ZŠ a SŠ 15+ let",List2!$B$5,IF(G235="Vyberte jednotku","0","")))))</f>
        <v>0</v>
      </c>
      <c r="O235" s="31">
        <f t="shared" si="13"/>
        <v>0</v>
      </c>
    </row>
    <row r="236" spans="1:15" ht="15" customHeight="1">
      <c r="A236" s="37"/>
      <c r="B236" s="37"/>
      <c r="C236" s="37"/>
      <c r="D236" s="37"/>
      <c r="E236" s="37"/>
      <c r="F236" s="39"/>
      <c r="G236" s="24" t="s">
        <v>9</v>
      </c>
      <c r="H236" s="24"/>
      <c r="I236" s="24"/>
      <c r="J236" s="24"/>
      <c r="K236" s="24"/>
      <c r="L236" s="24"/>
      <c r="M236" s="30">
        <f t="shared" si="12"/>
        <v>0</v>
      </c>
      <c r="N236" s="43" t="str">
        <f>IF(G236="MŠ",List2!$B$2,IF(G236="ZŠ do 10 let",List2!$B$3,IF(G236="ZŠ a SŠ 11 - 14 let",List2!$B$4,IF(G236="ZŠ a SŠ 15+ let",List2!$B$5,IF(G236="Vyberte jednotku","0","")))))</f>
        <v>0</v>
      </c>
      <c r="O236" s="31">
        <f t="shared" si="13"/>
        <v>0</v>
      </c>
    </row>
    <row r="237" spans="1:15" ht="15" customHeight="1">
      <c r="A237" s="37"/>
      <c r="B237" s="37"/>
      <c r="C237" s="37"/>
      <c r="D237" s="37"/>
      <c r="E237" s="37"/>
      <c r="F237" s="39"/>
      <c r="G237" s="24" t="s">
        <v>9</v>
      </c>
      <c r="H237" s="24"/>
      <c r="I237" s="24"/>
      <c r="J237" s="24"/>
      <c r="K237" s="24"/>
      <c r="L237" s="24"/>
      <c r="M237" s="30">
        <f t="shared" si="12"/>
        <v>0</v>
      </c>
      <c r="N237" s="43" t="str">
        <f>IF(G237="MŠ",List2!$B$2,IF(G237="ZŠ do 10 let",List2!$B$3,IF(G237="ZŠ a SŠ 11 - 14 let",List2!$B$4,IF(G237="ZŠ a SŠ 15+ let",List2!$B$5,IF(G237="Vyberte jednotku","0","")))))</f>
        <v>0</v>
      </c>
      <c r="O237" s="31">
        <f t="shared" si="13"/>
        <v>0</v>
      </c>
    </row>
    <row r="238" spans="1:15" ht="15" customHeight="1">
      <c r="A238" s="37"/>
      <c r="B238" s="37"/>
      <c r="C238" s="37"/>
      <c r="D238" s="37"/>
      <c r="E238" s="37"/>
      <c r="F238" s="39"/>
      <c r="G238" s="24" t="s">
        <v>9</v>
      </c>
      <c r="H238" s="24"/>
      <c r="I238" s="24"/>
      <c r="J238" s="24"/>
      <c r="K238" s="24"/>
      <c r="L238" s="24"/>
      <c r="M238" s="30">
        <f t="shared" si="12"/>
        <v>0</v>
      </c>
      <c r="N238" s="43" t="str">
        <f>IF(G238="MŠ",List2!$B$2,IF(G238="ZŠ do 10 let",List2!$B$3,IF(G238="ZŠ a SŠ 11 - 14 let",List2!$B$4,IF(G238="ZŠ a SŠ 15+ let",List2!$B$5,IF(G238="Vyberte jednotku","0","")))))</f>
        <v>0</v>
      </c>
      <c r="O238" s="31">
        <f t="shared" si="13"/>
        <v>0</v>
      </c>
    </row>
    <row r="239" spans="1:15" ht="15" customHeight="1">
      <c r="A239" s="37"/>
      <c r="B239" s="37"/>
      <c r="C239" s="37"/>
      <c r="D239" s="37"/>
      <c r="E239" s="37"/>
      <c r="F239" s="39"/>
      <c r="G239" s="24" t="s">
        <v>9</v>
      </c>
      <c r="H239" s="24"/>
      <c r="I239" s="24"/>
      <c r="J239" s="24"/>
      <c r="K239" s="24"/>
      <c r="L239" s="24"/>
      <c r="M239" s="30">
        <f t="shared" si="12"/>
        <v>0</v>
      </c>
      <c r="N239" s="43" t="str">
        <f>IF(G239="MŠ",List2!$B$2,IF(G239="ZŠ do 10 let",List2!$B$3,IF(G239="ZŠ a SŠ 11 - 14 let",List2!$B$4,IF(G239="ZŠ a SŠ 15+ let",List2!$B$5,IF(G239="Vyberte jednotku","0","")))))</f>
        <v>0</v>
      </c>
      <c r="O239" s="31">
        <f t="shared" si="13"/>
        <v>0</v>
      </c>
    </row>
    <row r="240" spans="1:15" ht="15" customHeight="1">
      <c r="A240" s="37"/>
      <c r="B240" s="37"/>
      <c r="C240" s="37"/>
      <c r="D240" s="37"/>
      <c r="E240" s="37"/>
      <c r="F240" s="39"/>
      <c r="G240" s="24" t="s">
        <v>9</v>
      </c>
      <c r="H240" s="24"/>
      <c r="I240" s="24"/>
      <c r="J240" s="24"/>
      <c r="K240" s="24"/>
      <c r="L240" s="24"/>
      <c r="M240" s="30">
        <f t="shared" si="12"/>
        <v>0</v>
      </c>
      <c r="N240" s="43" t="str">
        <f>IF(G240="MŠ",List2!$B$2,IF(G240="ZŠ do 10 let",List2!$B$3,IF(G240="ZŠ a SŠ 11 - 14 let",List2!$B$4,IF(G240="ZŠ a SŠ 15+ let",List2!$B$5,IF(G240="Vyberte jednotku","0","")))))</f>
        <v>0</v>
      </c>
      <c r="O240" s="31">
        <f t="shared" si="13"/>
        <v>0</v>
      </c>
    </row>
    <row r="241" spans="1:15" ht="15" customHeight="1">
      <c r="A241" s="37"/>
      <c r="B241" s="37"/>
      <c r="C241" s="37"/>
      <c r="D241" s="37"/>
      <c r="E241" s="37"/>
      <c r="F241" s="39"/>
      <c r="G241" s="24" t="s">
        <v>9</v>
      </c>
      <c r="H241" s="24"/>
      <c r="I241" s="24"/>
      <c r="J241" s="24"/>
      <c r="K241" s="24"/>
      <c r="L241" s="24"/>
      <c r="M241" s="30">
        <f t="shared" si="12"/>
        <v>0</v>
      </c>
      <c r="N241" s="43" t="str">
        <f>IF(G241="MŠ",List2!$B$2,IF(G241="ZŠ do 10 let",List2!$B$3,IF(G241="ZŠ a SŠ 11 - 14 let",List2!$B$4,IF(G241="ZŠ a SŠ 15+ let",List2!$B$5,IF(G241="Vyberte jednotku","0","")))))</f>
        <v>0</v>
      </c>
      <c r="O241" s="31">
        <f t="shared" si="13"/>
        <v>0</v>
      </c>
    </row>
    <row r="242" spans="1:15" ht="15" customHeight="1">
      <c r="A242" s="37"/>
      <c r="B242" s="37"/>
      <c r="C242" s="37"/>
      <c r="D242" s="37"/>
      <c r="E242" s="37"/>
      <c r="F242" s="39"/>
      <c r="G242" s="24" t="s">
        <v>9</v>
      </c>
      <c r="H242" s="24"/>
      <c r="I242" s="24"/>
      <c r="J242" s="24"/>
      <c r="K242" s="24"/>
      <c r="L242" s="24"/>
      <c r="M242" s="30">
        <f t="shared" si="12"/>
        <v>0</v>
      </c>
      <c r="N242" s="43" t="str">
        <f>IF(G242="MŠ",List2!$B$2,IF(G242="ZŠ do 10 let",List2!$B$3,IF(G242="ZŠ a SŠ 11 - 14 let",List2!$B$4,IF(G242="ZŠ a SŠ 15+ let",List2!$B$5,IF(G242="Vyberte jednotku","0","")))))</f>
        <v>0</v>
      </c>
      <c r="O242" s="31">
        <f t="shared" si="13"/>
        <v>0</v>
      </c>
    </row>
    <row r="243" spans="1:15" ht="15" customHeight="1">
      <c r="A243" s="37"/>
      <c r="B243" s="37"/>
      <c r="C243" s="37"/>
      <c r="D243" s="37"/>
      <c r="E243" s="37"/>
      <c r="F243" s="39"/>
      <c r="G243" s="24" t="s">
        <v>9</v>
      </c>
      <c r="H243" s="24"/>
      <c r="I243" s="24"/>
      <c r="J243" s="24"/>
      <c r="K243" s="24"/>
      <c r="L243" s="24"/>
      <c r="M243" s="30">
        <f t="shared" si="12"/>
        <v>0</v>
      </c>
      <c r="N243" s="43" t="str">
        <f>IF(G243="MŠ",List2!$B$2,IF(G243="ZŠ do 10 let",List2!$B$3,IF(G243="ZŠ a SŠ 11 - 14 let",List2!$B$4,IF(G243="ZŠ a SŠ 15+ let",List2!$B$5,IF(G243="Vyberte jednotku","0","")))))</f>
        <v>0</v>
      </c>
      <c r="O243" s="31">
        <f t="shared" si="13"/>
        <v>0</v>
      </c>
    </row>
    <row r="244" spans="1:15" ht="15" customHeight="1">
      <c r="A244" s="37"/>
      <c r="B244" s="37"/>
      <c r="C244" s="37"/>
      <c r="D244" s="37"/>
      <c r="E244" s="37"/>
      <c r="F244" s="39"/>
      <c r="G244" s="24" t="s">
        <v>9</v>
      </c>
      <c r="H244" s="24"/>
      <c r="I244" s="24"/>
      <c r="J244" s="24"/>
      <c r="K244" s="24"/>
      <c r="L244" s="24"/>
      <c r="M244" s="30">
        <f t="shared" si="12"/>
        <v>0</v>
      </c>
      <c r="N244" s="43" t="str">
        <f>IF(G244="MŠ",List2!$B$2,IF(G244="ZŠ do 10 let",List2!$B$3,IF(G244="ZŠ a SŠ 11 - 14 let",List2!$B$4,IF(G244="ZŠ a SŠ 15+ let",List2!$B$5,IF(G244="Vyberte jednotku","0","")))))</f>
        <v>0</v>
      </c>
      <c r="O244" s="31">
        <f t="shared" si="13"/>
        <v>0</v>
      </c>
    </row>
    <row r="245" spans="1:15" ht="15" customHeight="1">
      <c r="A245" s="37"/>
      <c r="B245" s="37"/>
      <c r="C245" s="37"/>
      <c r="D245" s="37"/>
      <c r="E245" s="37"/>
      <c r="F245" s="39"/>
      <c r="G245" s="24" t="s">
        <v>9</v>
      </c>
      <c r="H245" s="24"/>
      <c r="I245" s="24"/>
      <c r="J245" s="24"/>
      <c r="K245" s="24"/>
      <c r="L245" s="24"/>
      <c r="M245" s="30">
        <f t="shared" si="12"/>
        <v>0</v>
      </c>
      <c r="N245" s="43" t="str">
        <f>IF(G245="MŠ",List2!$B$2,IF(G245="ZŠ do 10 let",List2!$B$3,IF(G245="ZŠ a SŠ 11 - 14 let",List2!$B$4,IF(G245="ZŠ a SŠ 15+ let",List2!$B$5,IF(G245="Vyberte jednotku","0","")))))</f>
        <v>0</v>
      </c>
      <c r="O245" s="31">
        <f t="shared" si="13"/>
        <v>0</v>
      </c>
    </row>
    <row r="246" spans="1:15" ht="15" customHeight="1">
      <c r="A246" s="37"/>
      <c r="B246" s="37"/>
      <c r="C246" s="37"/>
      <c r="D246" s="37"/>
      <c r="E246" s="37"/>
      <c r="F246" s="39"/>
      <c r="G246" s="24" t="s">
        <v>9</v>
      </c>
      <c r="H246" s="24"/>
      <c r="I246" s="24"/>
      <c r="J246" s="24"/>
      <c r="K246" s="24"/>
      <c r="L246" s="24"/>
      <c r="M246" s="30">
        <f t="shared" si="12"/>
        <v>0</v>
      </c>
      <c r="N246" s="43" t="str">
        <f>IF(G246="MŠ",List2!$B$2,IF(G246="ZŠ do 10 let",List2!$B$3,IF(G246="ZŠ a SŠ 11 - 14 let",List2!$B$4,IF(G246="ZŠ a SŠ 15+ let",List2!$B$5,IF(G246="Vyberte jednotku","0","")))))</f>
        <v>0</v>
      </c>
      <c r="O246" s="31">
        <f t="shared" si="13"/>
        <v>0</v>
      </c>
    </row>
    <row r="247" spans="1:15" ht="15" customHeight="1">
      <c r="A247" s="37"/>
      <c r="B247" s="37"/>
      <c r="C247" s="37"/>
      <c r="D247" s="37"/>
      <c r="E247" s="37"/>
      <c r="F247" s="39"/>
      <c r="G247" s="24" t="s">
        <v>9</v>
      </c>
      <c r="H247" s="24"/>
      <c r="I247" s="24"/>
      <c r="J247" s="24"/>
      <c r="K247" s="24"/>
      <c r="L247" s="24"/>
      <c r="M247" s="30">
        <f t="shared" si="12"/>
        <v>0</v>
      </c>
      <c r="N247" s="43" t="str">
        <f>IF(G247="MŠ",List2!$B$2,IF(G247="ZŠ do 10 let",List2!$B$3,IF(G247="ZŠ a SŠ 11 - 14 let",List2!$B$4,IF(G247="ZŠ a SŠ 15+ let",List2!$B$5,IF(G247="Vyberte jednotku","0","")))))</f>
        <v>0</v>
      </c>
      <c r="O247" s="31">
        <f t="shared" si="13"/>
        <v>0</v>
      </c>
    </row>
    <row r="248" spans="1:15" ht="15" customHeight="1">
      <c r="A248" s="37"/>
      <c r="B248" s="37"/>
      <c r="C248" s="37"/>
      <c r="D248" s="37"/>
      <c r="E248" s="37"/>
      <c r="F248" s="39"/>
      <c r="G248" s="24" t="s">
        <v>9</v>
      </c>
      <c r="H248" s="24"/>
      <c r="I248" s="24"/>
      <c r="J248" s="24"/>
      <c r="K248" s="24"/>
      <c r="L248" s="24"/>
      <c r="M248" s="30">
        <f t="shared" si="12"/>
        <v>0</v>
      </c>
      <c r="N248" s="43" t="str">
        <f>IF(G248="MŠ",List2!$B$2,IF(G248="ZŠ do 10 let",List2!$B$3,IF(G248="ZŠ a SŠ 11 - 14 let",List2!$B$4,IF(G248="ZŠ a SŠ 15+ let",List2!$B$5,IF(G248="Vyberte jednotku","0","")))))</f>
        <v>0</v>
      </c>
      <c r="O248" s="31">
        <f t="shared" si="13"/>
        <v>0</v>
      </c>
    </row>
    <row r="249" spans="1:15" ht="15" customHeight="1">
      <c r="A249" s="37"/>
      <c r="B249" s="37"/>
      <c r="C249" s="37"/>
      <c r="D249" s="37"/>
      <c r="E249" s="37"/>
      <c r="F249" s="39"/>
      <c r="G249" s="24" t="s">
        <v>9</v>
      </c>
      <c r="H249" s="24"/>
      <c r="I249" s="24"/>
      <c r="J249" s="24"/>
      <c r="K249" s="24"/>
      <c r="L249" s="24"/>
      <c r="M249" s="30">
        <f t="shared" si="12"/>
        <v>0</v>
      </c>
      <c r="N249" s="43" t="str">
        <f>IF(G249="MŠ",List2!$B$2,IF(G249="ZŠ do 10 let",List2!$B$3,IF(G249="ZŠ a SŠ 11 - 14 let",List2!$B$4,IF(G249="ZŠ a SŠ 15+ let",List2!$B$5,IF(G249="Vyberte jednotku","0","")))))</f>
        <v>0</v>
      </c>
      <c r="O249" s="31">
        <f t="shared" si="13"/>
        <v>0</v>
      </c>
    </row>
    <row r="250" ht="15">
      <c r="F250" s="32"/>
    </row>
  </sheetData>
  <sheetProtection algorithmName="SHA-512" hashValue="5V5o9DHNis3u96qYahhXCE6wgpTxHOA4gr51ygP/1flT7P64ioUX2y28u343LrNzvcFl55d/6Mxtm3+/Fghr1Q==" saltValue="Okn9RJ3+oNqroTQkDj8msg==" spinCount="100000" sheet="1" autoFilter="0"/>
  <autoFilter ref="A15:O249"/>
  <mergeCells count="14">
    <mergeCell ref="A2:O2"/>
    <mergeCell ref="A13:L13"/>
    <mergeCell ref="A14:L14"/>
    <mergeCell ref="A5:A7"/>
    <mergeCell ref="B5:B7"/>
    <mergeCell ref="C5:C7"/>
    <mergeCell ref="D5:H5"/>
    <mergeCell ref="I5:I7"/>
    <mergeCell ref="J5:J7"/>
    <mergeCell ref="K5:K7"/>
    <mergeCell ref="A9:A11"/>
    <mergeCell ref="A4:K4"/>
    <mergeCell ref="M14:N14"/>
    <mergeCell ref="M13:N13"/>
  </mergeCells>
  <conditionalFormatting sqref="H16:L249">
    <cfRule type="cellIs" priority="2" dxfId="0" operator="greaterThan">
      <formula>24</formula>
    </cfRule>
  </conditionalFormatting>
  <conditionalFormatting sqref="M16:M249">
    <cfRule type="cellIs" priority="1" dxfId="0" operator="greaterThan">
      <formula>206</formula>
    </cfRule>
  </conditionalFormatting>
  <conditionalFormatting sqref="O16:O249">
    <cfRule type="cellIs" priority="3" dxfId="0" operator="equal">
      <formula>0</formula>
    </cfRule>
  </conditionalFormatting>
  <dataValidations count="1" xWindow="479" yWindow="712">
    <dataValidation type="list" allowBlank="1" showErrorMessage="1" prompt="Klikněte a vyberte jednotku školního stravování" sqref="G16:G249">
      <formula1>List2!$A$1:$A$5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G23"/>
  <sheetViews>
    <sheetView showGridLines="0" workbookViewId="0" topLeftCell="A1">
      <selection activeCell="D16" sqref="D16"/>
    </sheetView>
  </sheetViews>
  <sheetFormatPr defaultColWidth="9.140625" defaultRowHeight="15"/>
  <cols>
    <col min="1" max="1" width="25.140625" style="0" customWidth="1"/>
    <col min="2" max="2" width="21.421875" style="0" customWidth="1"/>
    <col min="3" max="3" width="24.8515625" style="0" customWidth="1"/>
    <col min="4" max="4" width="18.7109375" style="0" customWidth="1"/>
    <col min="5" max="5" width="17.7109375" style="0" customWidth="1"/>
    <col min="6" max="6" width="35.57421875" style="0" customWidth="1"/>
    <col min="7" max="7" width="34.421875" style="0" customWidth="1"/>
  </cols>
  <sheetData>
    <row r="1" ht="45" customHeight="1"/>
    <row r="2" spans="1:7" ht="15">
      <c r="A2" s="109" t="s">
        <v>100</v>
      </c>
      <c r="B2" s="110"/>
      <c r="C2" s="110"/>
      <c r="D2" s="110"/>
      <c r="E2" s="110"/>
      <c r="F2" s="110"/>
      <c r="G2" s="111"/>
    </row>
    <row r="4" spans="1:7" ht="15">
      <c r="A4" s="22" t="s">
        <v>0</v>
      </c>
      <c r="B4" s="22" t="s">
        <v>1</v>
      </c>
      <c r="C4" s="22" t="s">
        <v>54</v>
      </c>
      <c r="D4" s="22" t="s">
        <v>57</v>
      </c>
      <c r="E4" s="22" t="s">
        <v>58</v>
      </c>
      <c r="F4" s="22" t="s">
        <v>61</v>
      </c>
      <c r="G4" s="22" t="s">
        <v>62</v>
      </c>
    </row>
    <row r="5" spans="1:7" ht="30" customHeight="1">
      <c r="A5" s="36"/>
      <c r="B5" s="36"/>
      <c r="C5" s="36"/>
      <c r="D5" s="36"/>
      <c r="E5" s="36"/>
      <c r="F5" s="36"/>
      <c r="G5" s="36"/>
    </row>
    <row r="6" spans="1:7" ht="30" customHeight="1">
      <c r="A6" s="36"/>
      <c r="B6" s="36"/>
      <c r="C6" s="36"/>
      <c r="D6" s="36"/>
      <c r="E6" s="36"/>
      <c r="F6" s="36"/>
      <c r="G6" s="36"/>
    </row>
    <row r="7" spans="1:7" ht="30" customHeight="1">
      <c r="A7" s="36"/>
      <c r="B7" s="36"/>
      <c r="C7" s="36"/>
      <c r="D7" s="36"/>
      <c r="E7" s="36"/>
      <c r="F7" s="36"/>
      <c r="G7" s="36"/>
    </row>
    <row r="8" spans="1:7" ht="30" customHeight="1">
      <c r="A8" s="36"/>
      <c r="B8" s="36"/>
      <c r="C8" s="36"/>
      <c r="D8" s="36"/>
      <c r="E8" s="36"/>
      <c r="F8" s="36"/>
      <c r="G8" s="36"/>
    </row>
    <row r="9" spans="1:7" ht="30" customHeight="1">
      <c r="A9" s="36"/>
      <c r="B9" s="36"/>
      <c r="C9" s="36"/>
      <c r="D9" s="36"/>
      <c r="E9" s="36"/>
      <c r="F9" s="36"/>
      <c r="G9" s="36"/>
    </row>
    <row r="10" spans="1:7" ht="30" customHeight="1">
      <c r="A10" s="36"/>
      <c r="B10" s="36"/>
      <c r="C10" s="36"/>
      <c r="D10" s="36"/>
      <c r="E10" s="36"/>
      <c r="F10" s="36"/>
      <c r="G10" s="36"/>
    </row>
    <row r="11" spans="1:7" ht="30" customHeight="1">
      <c r="A11" s="36"/>
      <c r="B11" s="36"/>
      <c r="C11" s="36"/>
      <c r="D11" s="36"/>
      <c r="E11" s="36"/>
      <c r="F11" s="36"/>
      <c r="G11" s="36"/>
    </row>
    <row r="12" spans="1:7" ht="30" customHeight="1">
      <c r="A12" s="36"/>
      <c r="B12" s="36"/>
      <c r="C12" s="36"/>
      <c r="D12" s="36"/>
      <c r="E12" s="36"/>
      <c r="F12" s="36"/>
      <c r="G12" s="36"/>
    </row>
    <row r="13" spans="1:7" ht="30" customHeight="1">
      <c r="A13" s="36"/>
      <c r="B13" s="36"/>
      <c r="C13" s="36"/>
      <c r="D13" s="36"/>
      <c r="E13" s="36"/>
      <c r="F13" s="36"/>
      <c r="G13" s="36"/>
    </row>
    <row r="14" spans="1:7" ht="30" customHeight="1">
      <c r="A14" s="36"/>
      <c r="B14" s="36"/>
      <c r="C14" s="36"/>
      <c r="D14" s="36"/>
      <c r="E14" s="36"/>
      <c r="F14" s="36"/>
      <c r="G14" s="36"/>
    </row>
    <row r="15" spans="1:7" ht="30" customHeight="1">
      <c r="A15" s="36"/>
      <c r="B15" s="36"/>
      <c r="C15" s="36"/>
      <c r="D15" s="36"/>
      <c r="E15" s="36"/>
      <c r="F15" s="36"/>
      <c r="G15" s="36"/>
    </row>
    <row r="16" spans="1:7" ht="30" customHeight="1">
      <c r="A16" s="36"/>
      <c r="B16" s="36"/>
      <c r="C16" s="36"/>
      <c r="D16" s="36"/>
      <c r="E16" s="36"/>
      <c r="F16" s="36"/>
      <c r="G16" s="36"/>
    </row>
    <row r="17" spans="1:7" ht="30" customHeight="1">
      <c r="A17" s="36"/>
      <c r="B17" s="36"/>
      <c r="C17" s="36"/>
      <c r="D17" s="36"/>
      <c r="E17" s="36"/>
      <c r="F17" s="36"/>
      <c r="G17" s="36"/>
    </row>
    <row r="18" spans="1:7" ht="30" customHeight="1">
      <c r="A18" s="36"/>
      <c r="B18" s="36"/>
      <c r="C18" s="36"/>
      <c r="D18" s="36"/>
      <c r="E18" s="36"/>
      <c r="F18" s="36"/>
      <c r="G18" s="36"/>
    </row>
    <row r="19" spans="1:7" ht="30" customHeight="1">
      <c r="A19" s="36"/>
      <c r="B19" s="36"/>
      <c r="C19" s="36"/>
      <c r="D19" s="36"/>
      <c r="E19" s="36"/>
      <c r="F19" s="36"/>
      <c r="G19" s="36"/>
    </row>
    <row r="20" spans="1:7" ht="30" customHeight="1">
      <c r="A20" s="36"/>
      <c r="B20" s="36"/>
      <c r="C20" s="36"/>
      <c r="D20" s="36"/>
      <c r="E20" s="36"/>
      <c r="F20" s="36"/>
      <c r="G20" s="36"/>
    </row>
    <row r="21" spans="1:7" ht="30" customHeight="1">
      <c r="A21" s="36"/>
      <c r="B21" s="36"/>
      <c r="C21" s="36"/>
      <c r="D21" s="36"/>
      <c r="E21" s="36"/>
      <c r="F21" s="36"/>
      <c r="G21" s="36"/>
    </row>
    <row r="22" spans="1:7" ht="30" customHeight="1">
      <c r="A22" s="36"/>
      <c r="B22" s="36"/>
      <c r="C22" s="36"/>
      <c r="D22" s="36"/>
      <c r="E22" s="36"/>
      <c r="F22" s="36"/>
      <c r="G22" s="36"/>
    </row>
    <row r="23" spans="1:7" ht="30" customHeight="1">
      <c r="A23" s="36"/>
      <c r="B23" s="36"/>
      <c r="C23" s="36"/>
      <c r="D23" s="36"/>
      <c r="E23" s="36"/>
      <c r="F23" s="36"/>
      <c r="G23" s="36"/>
    </row>
  </sheetData>
  <sheetProtection algorithmName="SHA-512" hashValue="TIFSzrNzK1k/VmXV9lFWnVBXs5EVFnV/VivnRuHGY0/SrkuRz/ex46HgVeINBydnjRFIRwrAn8H/VvIquHnU3w==" saltValue="BdkyVxi4x5V0B7pGkjSbMA==" spinCount="100000" sheet="1" autoFilter="0"/>
  <autoFilter ref="A4:G7"/>
  <mergeCells count="1">
    <mergeCell ref="A2:G2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 topLeftCell="A1">
      <selection activeCell="B2" sqref="B2:B5"/>
    </sheetView>
  </sheetViews>
  <sheetFormatPr defaultColWidth="9.140625" defaultRowHeight="15"/>
  <cols>
    <col min="1" max="1" width="16.57421875" style="0" customWidth="1"/>
    <col min="2" max="2" width="21.57421875" style="0" customWidth="1"/>
  </cols>
  <sheetData>
    <row r="1" spans="1:2" ht="15">
      <c r="A1" s="26" t="s">
        <v>9</v>
      </c>
      <c r="B1" s="26" t="s">
        <v>3</v>
      </c>
    </row>
    <row r="2" spans="1:2" ht="15">
      <c r="A2" s="26" t="s">
        <v>4</v>
      </c>
      <c r="B2" s="27">
        <v>61.69</v>
      </c>
    </row>
    <row r="3" spans="1:2" ht="15">
      <c r="A3" s="26" t="s">
        <v>5</v>
      </c>
      <c r="B3" s="27">
        <v>40.19</v>
      </c>
    </row>
    <row r="4" spans="1:2" ht="15">
      <c r="A4" s="26" t="s">
        <v>6</v>
      </c>
      <c r="B4" s="27">
        <v>43.93</v>
      </c>
    </row>
    <row r="5" spans="1:2" ht="15">
      <c r="A5" s="26" t="s">
        <v>7</v>
      </c>
      <c r="B5" s="27">
        <v>48.6</v>
      </c>
    </row>
    <row r="6" spans="1:2" ht="15">
      <c r="A6" s="62" t="s">
        <v>44</v>
      </c>
      <c r="B6" s="26"/>
    </row>
    <row r="7" spans="1:2" ht="15">
      <c r="A7" s="26" t="s">
        <v>42</v>
      </c>
      <c r="B7" s="26"/>
    </row>
    <row r="8" spans="1:2" ht="15">
      <c r="A8" s="62" t="s">
        <v>43</v>
      </c>
      <c r="B8" s="26"/>
    </row>
    <row r="10" ht="15">
      <c r="A10" s="26"/>
    </row>
    <row r="11" ht="15">
      <c r="A11" s="26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2023-07-03T11:20:03Z</dcterms:created>
  <dcterms:modified xsi:type="dcterms:W3CDTF">2024-04-03T08:34:15Z</dcterms:modified>
  <cp:category/>
  <cp:version/>
  <cp:contentType/>
  <cp:contentStatus/>
</cp:coreProperties>
</file>