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</sheets>
  <definedNames>
    <definedName name="_xlnm.Print_Titles" localSheetId="0">'List1'!$1:$1</definedName>
    <definedName name="_xlnm.Print_Area" localSheetId="0">'List1'!$A$1:$F$69</definedName>
  </definedNames>
  <calcPr fullCalcOnLoad="1"/>
</workbook>
</file>

<file path=xl/sharedStrings.xml><?xml version="1.0" encoding="utf-8"?>
<sst xmlns="http://schemas.openxmlformats.org/spreadsheetml/2006/main" count="138" uniqueCount="137">
  <si>
    <t>T1</t>
  </si>
  <si>
    <t>T2</t>
  </si>
  <si>
    <t>stůl ERGO, 2000x1200x750 mm</t>
  </si>
  <si>
    <t>stůl ERGO a kontejnerem, 2000x1200x750 mm</t>
  </si>
  <si>
    <t>T3</t>
  </si>
  <si>
    <t>stůl ERGO, 1900x1200x750 mm</t>
  </si>
  <si>
    <t>T4</t>
  </si>
  <si>
    <t>stůl REGO ATYP, 2200x1200x750 mm</t>
  </si>
  <si>
    <t>T5</t>
  </si>
  <si>
    <t>stůl pracovní, 1200x800x750 mm</t>
  </si>
  <si>
    <t>T6</t>
  </si>
  <si>
    <t>stůl pracovní, 1800x800x750 mm</t>
  </si>
  <si>
    <t>T7</t>
  </si>
  <si>
    <t>stůl pracovní, 1400x600x750 mm</t>
  </si>
  <si>
    <t>T8</t>
  </si>
  <si>
    <t>stůl pracovní zakulacený, 1200x800x750 mm</t>
  </si>
  <si>
    <t>T9</t>
  </si>
  <si>
    <t>stůl jednací</t>
  </si>
  <si>
    <t>T10</t>
  </si>
  <si>
    <t>stůl 600x600x750 mm</t>
  </si>
  <si>
    <t>T11</t>
  </si>
  <si>
    <t>stůl konferenční ELIPSA 1000x600x450 mm</t>
  </si>
  <si>
    <t>T12</t>
  </si>
  <si>
    <t>stůl pracovní, 1400x800x750 mm</t>
  </si>
  <si>
    <t>T13</t>
  </si>
  <si>
    <t>T14</t>
  </si>
  <si>
    <t>T15</t>
  </si>
  <si>
    <t>stůl konferenční kulatý, r.400 x v.450 mm</t>
  </si>
  <si>
    <t>T16</t>
  </si>
  <si>
    <t>stůl z masivu 1800x800x780 mm</t>
  </si>
  <si>
    <t>P1</t>
  </si>
  <si>
    <t>přísed 1600x600x750 mm pro 2 osoby</t>
  </si>
  <si>
    <t>P2</t>
  </si>
  <si>
    <t>přísed 800x600x750 mm pro 1 osobu</t>
  </si>
  <si>
    <t>P3</t>
  </si>
  <si>
    <t>přísed kulatý</t>
  </si>
  <si>
    <t>V1</t>
  </si>
  <si>
    <t>věšáková stěna 700x1200 mm - 3ks trojháčků</t>
  </si>
  <si>
    <t>V2</t>
  </si>
  <si>
    <t>věšáková stěna 1100x1400 mm - 9ks trojháčků</t>
  </si>
  <si>
    <t>V3</t>
  </si>
  <si>
    <t>K1</t>
  </si>
  <si>
    <t>pojízdný kontejner s tužkovnicí, třemi zásuvkami a zámkem</t>
  </si>
  <si>
    <t>C1</t>
  </si>
  <si>
    <t>vozík pro PC</t>
  </si>
  <si>
    <t>S1</t>
  </si>
  <si>
    <t>skříň 5/5, 800x420x1900 mm</t>
  </si>
  <si>
    <t>S2</t>
  </si>
  <si>
    <t>skříň 5/5 s dveřmi, 800x420x1900 mm</t>
  </si>
  <si>
    <t>S3</t>
  </si>
  <si>
    <t>skříň 5/5 s dvojími dveřmi a nikou, 800x420x1900 mm</t>
  </si>
  <si>
    <t>S4</t>
  </si>
  <si>
    <t>skříň 5/5 s dveřmi a třemi policemi, 800x420x1900 mm</t>
  </si>
  <si>
    <t>S5</t>
  </si>
  <si>
    <t>skříň 5/5 s dvojími dveřmi, 800x420x1900 mm</t>
  </si>
  <si>
    <t>S6</t>
  </si>
  <si>
    <t>skříň 5/5 rohová policová, 800x420x1900 mm</t>
  </si>
  <si>
    <t>S7</t>
  </si>
  <si>
    <t>skříňka 3/5 s dveřmi a nikou, 800x420x1150 mm</t>
  </si>
  <si>
    <t>S8</t>
  </si>
  <si>
    <t>skříňka 3/5 s dveřmi, 800x420x1150 mm</t>
  </si>
  <si>
    <t>S9</t>
  </si>
  <si>
    <t>skříňka 2/5 policová, 800x420x750 mm</t>
  </si>
  <si>
    <t>S10</t>
  </si>
  <si>
    <t>skříňka 2/5 s dveřmi, 800x420x750 mm</t>
  </si>
  <si>
    <t>S10z</t>
  </si>
  <si>
    <t>skříňka 2/5 s dveřmi a se zámkem, 800x420x750 mm</t>
  </si>
  <si>
    <t>S11</t>
  </si>
  <si>
    <t>skříňka 3/5 s dveřmi a nikou, 600x420x1150 mm</t>
  </si>
  <si>
    <t>S12</t>
  </si>
  <si>
    <t>skříňka 3/5 s dveřmi, 600x420x1150 mm</t>
  </si>
  <si>
    <t>S13</t>
  </si>
  <si>
    <t>skříňka 2/5 policová, 400x420x750 mm</t>
  </si>
  <si>
    <t>N1</t>
  </si>
  <si>
    <t>R800</t>
  </si>
  <si>
    <t>rektifikace pro skříň šxhl= 800x420 mm</t>
  </si>
  <si>
    <t>R600</t>
  </si>
  <si>
    <t>rektifikace pro skříň šxhl= 600x420 mm</t>
  </si>
  <si>
    <t>R400</t>
  </si>
  <si>
    <t>rektifikace pro skříň šxhl= 400x420 mm</t>
  </si>
  <si>
    <t>R-roh</t>
  </si>
  <si>
    <t>rektifikace pro skříň rohovou S6</t>
  </si>
  <si>
    <t>R-k</t>
  </si>
  <si>
    <t>rektifikace pro pevný kontejner šxhl= 420x600 mm v sestavě T2</t>
  </si>
  <si>
    <t>R1</t>
  </si>
  <si>
    <t>regál kovový šroubovaný 800x300x2500 mm, 7 polic</t>
  </si>
  <si>
    <t>R2</t>
  </si>
  <si>
    <t>regál kovový šroubovaný 800x400x2500 mm, 7 polic</t>
  </si>
  <si>
    <t>Sk1</t>
  </si>
  <si>
    <t>E1</t>
  </si>
  <si>
    <t>přířez cca 420x420 mm, lamino</t>
  </si>
  <si>
    <t>SES1</t>
  </si>
  <si>
    <t>nábytková sestava 2400x400x1200 mm</t>
  </si>
  <si>
    <t>SES2</t>
  </si>
  <si>
    <t>nábytková sestava 2100x400x1200 mm</t>
  </si>
  <si>
    <t>SES3</t>
  </si>
  <si>
    <t>nábytková sestava 3200x400x1200 mm</t>
  </si>
  <si>
    <t>SES4</t>
  </si>
  <si>
    <t>nábytková sestava 1600x400x1200 mm</t>
  </si>
  <si>
    <t>Kom1</t>
  </si>
  <si>
    <t>komoda z masivu, 900x450x1150 mm</t>
  </si>
  <si>
    <t>Kom2</t>
  </si>
  <si>
    <t>komoda z masivu, 1200x450x1150 mm</t>
  </si>
  <si>
    <t>Z1</t>
  </si>
  <si>
    <t>kancelářská židle pojízdná-otočná, polohovací s područkami</t>
  </si>
  <si>
    <t>Z2</t>
  </si>
  <si>
    <t>židle konferenční bez područek</t>
  </si>
  <si>
    <t>Z3</t>
  </si>
  <si>
    <t>židle konferenční s područkami</t>
  </si>
  <si>
    <t>Z4</t>
  </si>
  <si>
    <t>židle z masivu š.450 hl. 470 x v.108 mm</t>
  </si>
  <si>
    <t>D1</t>
  </si>
  <si>
    <t>čalouněný dvoused, 1200x700x800 mm</t>
  </si>
  <si>
    <t>D2</t>
  </si>
  <si>
    <t>lavicový trojsed čalouněný, 1600x430x820 mm</t>
  </si>
  <si>
    <t>G1</t>
  </si>
  <si>
    <t>pohovka rozkládací 2030x950x870 mm s úložným prostorem</t>
  </si>
  <si>
    <t>G2</t>
  </si>
  <si>
    <t>pohovka rozkládací 2250x950x920 mm s úložným prostorem</t>
  </si>
  <si>
    <t>G3</t>
  </si>
  <si>
    <t>pohovka rozkládací 2350x1850x960 mm s úložným prostorem</t>
  </si>
  <si>
    <t>G4</t>
  </si>
  <si>
    <t>křeslo 1050x960x960 mm</t>
  </si>
  <si>
    <t>REZERVA 10%</t>
  </si>
  <si>
    <t>DPH 19%</t>
  </si>
  <si>
    <t>CELKOVÁ CENA s DPH</t>
  </si>
  <si>
    <t>CELKEM  bez DPH</t>
  </si>
  <si>
    <t>šatní skříň z ocel. plechů s větracími otvory a zámkem, 500x500x1850 mm</t>
  </si>
  <si>
    <t>stolová nástavba, 800x350x250 mm</t>
  </si>
  <si>
    <t>věšáková stěna - masiv, 1000x1600 mm -6 ks věšadel</t>
  </si>
  <si>
    <t>stůl konferenční obdélníkový, 1000x600x450 mm</t>
  </si>
  <si>
    <t>Ozn.</t>
  </si>
  <si>
    <t>Název prvku</t>
  </si>
  <si>
    <t>Počet ks</t>
  </si>
  <si>
    <t>Cena 1 ks v Kč</t>
  </si>
  <si>
    <t>Cena celkem v Kč</t>
  </si>
  <si>
    <t>Poznámka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</si>
</sst>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164" fontId="1" fillId="0" borderId="18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164" fontId="0" fillId="0" borderId="9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workbookViewId="0" topLeftCell="A1">
      <pane ySplit="1" topLeftCell="BM2" activePane="bottomLeft" state="frozen"/>
      <selection pane="topLeft" activeCell="A1" sqref="A1"/>
      <selection pane="bottomLeft" activeCell="C77" sqref="C77"/>
    </sheetView>
  </sheetViews>
  <sheetFormatPr defaultColWidth="9.140625" defaultRowHeight="12.75"/>
  <cols>
    <col min="1" max="1" width="7.7109375" style="1" customWidth="1"/>
    <col min="2" max="2" width="63.00390625" style="0" customWidth="1"/>
    <col min="3" max="3" width="6.421875" style="6" customWidth="1"/>
    <col min="4" max="4" width="15.28125" style="0" customWidth="1"/>
    <col min="5" max="5" width="21.7109375" style="6" customWidth="1"/>
    <col min="6" max="6" width="18.421875" style="0" customWidth="1"/>
  </cols>
  <sheetData>
    <row r="1" spans="1:6" ht="26.25" thickBot="1">
      <c r="A1" s="28" t="s">
        <v>131</v>
      </c>
      <c r="B1" s="29" t="s">
        <v>132</v>
      </c>
      <c r="C1" s="30" t="s">
        <v>133</v>
      </c>
      <c r="D1" s="29" t="s">
        <v>134</v>
      </c>
      <c r="E1" s="29" t="s">
        <v>135</v>
      </c>
      <c r="F1" s="31" t="s">
        <v>136</v>
      </c>
    </row>
    <row r="2" spans="1:6" ht="12.75">
      <c r="A2" s="15" t="s">
        <v>0</v>
      </c>
      <c r="B2" s="16" t="s">
        <v>2</v>
      </c>
      <c r="C2" s="17">
        <v>54</v>
      </c>
      <c r="D2" s="32"/>
      <c r="E2" s="18">
        <f>SUM(C2*D2)</f>
        <v>0</v>
      </c>
      <c r="F2" s="35"/>
    </row>
    <row r="3" spans="1:6" ht="12.75">
      <c r="A3" s="19" t="s">
        <v>1</v>
      </c>
      <c r="B3" s="2" t="s">
        <v>3</v>
      </c>
      <c r="C3" s="4">
        <v>9</v>
      </c>
      <c r="D3" s="33"/>
      <c r="E3" s="9">
        <f aca="true" t="shared" si="0" ref="E3:E65">SUM(C3*D3)</f>
        <v>0</v>
      </c>
      <c r="F3" s="36"/>
    </row>
    <row r="4" spans="1:6" ht="12.75">
      <c r="A4" s="19" t="s">
        <v>4</v>
      </c>
      <c r="B4" s="2" t="s">
        <v>5</v>
      </c>
      <c r="C4" s="4">
        <v>4</v>
      </c>
      <c r="D4" s="33"/>
      <c r="E4" s="9">
        <f t="shared" si="0"/>
        <v>0</v>
      </c>
      <c r="F4" s="36"/>
    </row>
    <row r="5" spans="1:6" ht="12.75">
      <c r="A5" s="19" t="s">
        <v>6</v>
      </c>
      <c r="B5" s="2" t="s">
        <v>7</v>
      </c>
      <c r="C5" s="4">
        <v>1</v>
      </c>
      <c r="D5" s="33"/>
      <c r="E5" s="9">
        <f t="shared" si="0"/>
        <v>0</v>
      </c>
      <c r="F5" s="36"/>
    </row>
    <row r="6" spans="1:6" ht="12.75">
      <c r="A6" s="19" t="s">
        <v>8</v>
      </c>
      <c r="B6" s="2" t="s">
        <v>9</v>
      </c>
      <c r="C6" s="4">
        <v>15</v>
      </c>
      <c r="D6" s="33"/>
      <c r="E6" s="9">
        <f t="shared" si="0"/>
        <v>0</v>
      </c>
      <c r="F6" s="36"/>
    </row>
    <row r="7" spans="1:6" ht="12.75">
      <c r="A7" s="19" t="s">
        <v>10</v>
      </c>
      <c r="B7" s="2" t="s">
        <v>11</v>
      </c>
      <c r="C7" s="4">
        <v>13</v>
      </c>
      <c r="D7" s="33"/>
      <c r="E7" s="9">
        <f t="shared" si="0"/>
        <v>0</v>
      </c>
      <c r="F7" s="36"/>
    </row>
    <row r="8" spans="1:6" ht="12.75">
      <c r="A8" s="19" t="s">
        <v>12</v>
      </c>
      <c r="B8" s="2" t="s">
        <v>13</v>
      </c>
      <c r="C8" s="4">
        <v>1</v>
      </c>
      <c r="D8" s="33"/>
      <c r="E8" s="9">
        <f t="shared" si="0"/>
        <v>0</v>
      </c>
      <c r="F8" s="36"/>
    </row>
    <row r="9" spans="1:6" ht="12.75">
      <c r="A9" s="19" t="s">
        <v>14</v>
      </c>
      <c r="B9" s="2" t="s">
        <v>15</v>
      </c>
      <c r="C9" s="4">
        <v>3</v>
      </c>
      <c r="D9" s="33"/>
      <c r="E9" s="9">
        <f t="shared" si="0"/>
        <v>0</v>
      </c>
      <c r="F9" s="36"/>
    </row>
    <row r="10" spans="1:6" ht="12.75">
      <c r="A10" s="19" t="s">
        <v>16</v>
      </c>
      <c r="B10" s="2" t="s">
        <v>17</v>
      </c>
      <c r="C10" s="4">
        <v>4</v>
      </c>
      <c r="D10" s="33"/>
      <c r="E10" s="9">
        <f t="shared" si="0"/>
        <v>0</v>
      </c>
      <c r="F10" s="36"/>
    </row>
    <row r="11" spans="1:6" ht="12.75">
      <c r="A11" s="19" t="s">
        <v>18</v>
      </c>
      <c r="B11" s="2" t="s">
        <v>19</v>
      </c>
      <c r="C11" s="4">
        <v>1</v>
      </c>
      <c r="D11" s="33"/>
      <c r="E11" s="9">
        <f t="shared" si="0"/>
        <v>0</v>
      </c>
      <c r="F11" s="36"/>
    </row>
    <row r="12" spans="1:6" ht="12.75">
      <c r="A12" s="19" t="s">
        <v>20</v>
      </c>
      <c r="B12" s="2" t="s">
        <v>21</v>
      </c>
      <c r="C12" s="4">
        <v>2</v>
      </c>
      <c r="D12" s="33"/>
      <c r="E12" s="9">
        <f t="shared" si="0"/>
        <v>0</v>
      </c>
      <c r="F12" s="36"/>
    </row>
    <row r="13" spans="1:6" ht="12.75">
      <c r="A13" s="19" t="s">
        <v>22</v>
      </c>
      <c r="B13" s="2" t="s">
        <v>23</v>
      </c>
      <c r="C13" s="4">
        <v>2</v>
      </c>
      <c r="D13" s="33"/>
      <c r="E13" s="9">
        <f t="shared" si="0"/>
        <v>0</v>
      </c>
      <c r="F13" s="36"/>
    </row>
    <row r="14" spans="1:6" ht="12.75">
      <c r="A14" s="19" t="s">
        <v>24</v>
      </c>
      <c r="B14" s="2" t="s">
        <v>19</v>
      </c>
      <c r="C14" s="4">
        <v>1</v>
      </c>
      <c r="D14" s="33"/>
      <c r="E14" s="9">
        <f t="shared" si="0"/>
        <v>0</v>
      </c>
      <c r="F14" s="36"/>
    </row>
    <row r="15" spans="1:6" ht="12.75">
      <c r="A15" s="19" t="s">
        <v>25</v>
      </c>
      <c r="B15" s="2" t="s">
        <v>130</v>
      </c>
      <c r="C15" s="4">
        <v>3</v>
      </c>
      <c r="D15" s="33"/>
      <c r="E15" s="9">
        <f t="shared" si="0"/>
        <v>0</v>
      </c>
      <c r="F15" s="36"/>
    </row>
    <row r="16" spans="1:6" ht="12.75">
      <c r="A16" s="19" t="s">
        <v>26</v>
      </c>
      <c r="B16" s="2" t="s">
        <v>27</v>
      </c>
      <c r="C16" s="4">
        <v>1</v>
      </c>
      <c r="D16" s="33"/>
      <c r="E16" s="9">
        <f t="shared" si="0"/>
        <v>0</v>
      </c>
      <c r="F16" s="36"/>
    </row>
    <row r="17" spans="1:6" ht="12.75">
      <c r="A17" s="19" t="s">
        <v>28</v>
      </c>
      <c r="B17" s="2" t="s">
        <v>29</v>
      </c>
      <c r="C17" s="4">
        <v>2</v>
      </c>
      <c r="D17" s="33"/>
      <c r="E17" s="9">
        <f t="shared" si="0"/>
        <v>0</v>
      </c>
      <c r="F17" s="36"/>
    </row>
    <row r="18" spans="1:6" ht="12.75">
      <c r="A18" s="19" t="s">
        <v>30</v>
      </c>
      <c r="B18" s="2" t="s">
        <v>31</v>
      </c>
      <c r="C18" s="4">
        <v>16</v>
      </c>
      <c r="D18" s="33"/>
      <c r="E18" s="9">
        <f t="shared" si="0"/>
        <v>0</v>
      </c>
      <c r="F18" s="36"/>
    </row>
    <row r="19" spans="1:6" ht="12.75">
      <c r="A19" s="19" t="s">
        <v>32</v>
      </c>
      <c r="B19" s="2" t="s">
        <v>33</v>
      </c>
      <c r="C19" s="4">
        <v>1</v>
      </c>
      <c r="D19" s="33"/>
      <c r="E19" s="9">
        <f t="shared" si="0"/>
        <v>0</v>
      </c>
      <c r="F19" s="36"/>
    </row>
    <row r="20" spans="1:6" ht="12.75">
      <c r="A20" s="19" t="s">
        <v>34</v>
      </c>
      <c r="B20" s="2" t="s">
        <v>35</v>
      </c>
      <c r="C20" s="4">
        <v>3</v>
      </c>
      <c r="D20" s="33"/>
      <c r="E20" s="9">
        <f t="shared" si="0"/>
        <v>0</v>
      </c>
      <c r="F20" s="36"/>
    </row>
    <row r="21" spans="1:6" ht="12.75">
      <c r="A21" s="19" t="s">
        <v>36</v>
      </c>
      <c r="B21" s="2" t="s">
        <v>37</v>
      </c>
      <c r="C21" s="4">
        <v>21</v>
      </c>
      <c r="D21" s="33"/>
      <c r="E21" s="9">
        <f t="shared" si="0"/>
        <v>0</v>
      </c>
      <c r="F21" s="36"/>
    </row>
    <row r="22" spans="1:6" ht="12.75">
      <c r="A22" s="19" t="s">
        <v>38</v>
      </c>
      <c r="B22" s="2" t="s">
        <v>39</v>
      </c>
      <c r="C22" s="4">
        <v>2</v>
      </c>
      <c r="D22" s="33"/>
      <c r="E22" s="9">
        <f t="shared" si="0"/>
        <v>0</v>
      </c>
      <c r="F22" s="36"/>
    </row>
    <row r="23" spans="1:6" ht="12.75">
      <c r="A23" s="19" t="s">
        <v>40</v>
      </c>
      <c r="B23" s="2" t="s">
        <v>129</v>
      </c>
      <c r="C23" s="4">
        <v>1</v>
      </c>
      <c r="D23" s="33"/>
      <c r="E23" s="9">
        <f t="shared" si="0"/>
        <v>0</v>
      </c>
      <c r="F23" s="36"/>
    </row>
    <row r="24" spans="1:6" ht="12.75">
      <c r="A24" s="19" t="s">
        <v>41</v>
      </c>
      <c r="B24" s="2" t="s">
        <v>42</v>
      </c>
      <c r="C24" s="4">
        <v>70</v>
      </c>
      <c r="D24" s="33"/>
      <c r="E24" s="9">
        <f t="shared" si="0"/>
        <v>0</v>
      </c>
      <c r="F24" s="36"/>
    </row>
    <row r="25" spans="1:6" ht="12.75">
      <c r="A25" s="19" t="s">
        <v>43</v>
      </c>
      <c r="B25" s="2" t="s">
        <v>44</v>
      </c>
      <c r="C25" s="4">
        <v>69</v>
      </c>
      <c r="D25" s="33"/>
      <c r="E25" s="9">
        <f t="shared" si="0"/>
        <v>0</v>
      </c>
      <c r="F25" s="36"/>
    </row>
    <row r="26" spans="1:6" ht="12.75">
      <c r="A26" s="19" t="s">
        <v>45</v>
      </c>
      <c r="B26" s="2" t="s">
        <v>46</v>
      </c>
      <c r="C26" s="4">
        <v>24</v>
      </c>
      <c r="D26" s="33"/>
      <c r="E26" s="9">
        <f t="shared" si="0"/>
        <v>0</v>
      </c>
      <c r="F26" s="36"/>
    </row>
    <row r="27" spans="1:6" ht="12.75">
      <c r="A27" s="19" t="s">
        <v>47</v>
      </c>
      <c r="B27" s="2" t="s">
        <v>48</v>
      </c>
      <c r="C27" s="4">
        <v>1</v>
      </c>
      <c r="D27" s="33"/>
      <c r="E27" s="9">
        <f t="shared" si="0"/>
        <v>0</v>
      </c>
      <c r="F27" s="36"/>
    </row>
    <row r="28" spans="1:6" ht="12.75">
      <c r="A28" s="19" t="s">
        <v>49</v>
      </c>
      <c r="B28" s="2" t="s">
        <v>50</v>
      </c>
      <c r="C28" s="4">
        <v>39</v>
      </c>
      <c r="D28" s="33"/>
      <c r="E28" s="9">
        <f t="shared" si="0"/>
        <v>0</v>
      </c>
      <c r="F28" s="36"/>
    </row>
    <row r="29" spans="1:6" ht="12.75">
      <c r="A29" s="19" t="s">
        <v>51</v>
      </c>
      <c r="B29" s="2" t="s">
        <v>52</v>
      </c>
      <c r="C29" s="4">
        <v>31</v>
      </c>
      <c r="D29" s="33"/>
      <c r="E29" s="9">
        <f t="shared" si="0"/>
        <v>0</v>
      </c>
      <c r="F29" s="36"/>
    </row>
    <row r="30" spans="1:6" ht="12.75">
      <c r="A30" s="19" t="s">
        <v>53</v>
      </c>
      <c r="B30" s="2" t="s">
        <v>54</v>
      </c>
      <c r="C30" s="4">
        <v>5</v>
      </c>
      <c r="D30" s="33"/>
      <c r="E30" s="9">
        <f t="shared" si="0"/>
        <v>0</v>
      </c>
      <c r="F30" s="36"/>
    </row>
    <row r="31" spans="1:6" ht="12.75">
      <c r="A31" s="19" t="s">
        <v>55</v>
      </c>
      <c r="B31" s="2" t="s">
        <v>56</v>
      </c>
      <c r="C31" s="4">
        <v>9</v>
      </c>
      <c r="D31" s="33"/>
      <c r="E31" s="9">
        <f t="shared" si="0"/>
        <v>0</v>
      </c>
      <c r="F31" s="36"/>
    </row>
    <row r="32" spans="1:6" ht="12.75">
      <c r="A32" s="19" t="s">
        <v>57</v>
      </c>
      <c r="B32" s="2" t="s">
        <v>58</v>
      </c>
      <c r="C32" s="4">
        <v>91</v>
      </c>
      <c r="D32" s="33"/>
      <c r="E32" s="9">
        <f t="shared" si="0"/>
        <v>0</v>
      </c>
      <c r="F32" s="36"/>
    </row>
    <row r="33" spans="1:6" ht="12.75">
      <c r="A33" s="19" t="s">
        <v>59</v>
      </c>
      <c r="B33" s="2" t="s">
        <v>60</v>
      </c>
      <c r="C33" s="4">
        <v>6</v>
      </c>
      <c r="D33" s="33"/>
      <c r="E33" s="9">
        <f t="shared" si="0"/>
        <v>0</v>
      </c>
      <c r="F33" s="36"/>
    </row>
    <row r="34" spans="1:6" ht="12.75">
      <c r="A34" s="19" t="s">
        <v>61</v>
      </c>
      <c r="B34" s="2" t="s">
        <v>62</v>
      </c>
      <c r="C34" s="4">
        <v>57</v>
      </c>
      <c r="D34" s="33"/>
      <c r="E34" s="9">
        <f t="shared" si="0"/>
        <v>0</v>
      </c>
      <c r="F34" s="36"/>
    </row>
    <row r="35" spans="1:6" ht="12.75">
      <c r="A35" s="19" t="s">
        <v>63</v>
      </c>
      <c r="B35" s="2" t="s">
        <v>64</v>
      </c>
      <c r="C35" s="4">
        <v>6</v>
      </c>
      <c r="D35" s="33"/>
      <c r="E35" s="9">
        <f t="shared" si="0"/>
        <v>0</v>
      </c>
      <c r="F35" s="36"/>
    </row>
    <row r="36" spans="1:6" ht="12.75">
      <c r="A36" s="19" t="s">
        <v>65</v>
      </c>
      <c r="B36" s="2" t="s">
        <v>66</v>
      </c>
      <c r="C36" s="4">
        <v>4</v>
      </c>
      <c r="D36" s="33"/>
      <c r="E36" s="9">
        <f t="shared" si="0"/>
        <v>0</v>
      </c>
      <c r="F36" s="36"/>
    </row>
    <row r="37" spans="1:6" ht="12.75">
      <c r="A37" s="19" t="s">
        <v>67</v>
      </c>
      <c r="B37" s="2" t="s">
        <v>68</v>
      </c>
      <c r="C37" s="4">
        <v>9</v>
      </c>
      <c r="D37" s="33"/>
      <c r="E37" s="9">
        <f t="shared" si="0"/>
        <v>0</v>
      </c>
      <c r="F37" s="36"/>
    </row>
    <row r="38" spans="1:6" ht="12.75">
      <c r="A38" s="19" t="s">
        <v>69</v>
      </c>
      <c r="B38" s="2" t="s">
        <v>70</v>
      </c>
      <c r="C38" s="4">
        <v>4</v>
      </c>
      <c r="D38" s="33"/>
      <c r="E38" s="9">
        <f t="shared" si="0"/>
        <v>0</v>
      </c>
      <c r="F38" s="36"/>
    </row>
    <row r="39" spans="1:6" ht="12.75">
      <c r="A39" s="19" t="s">
        <v>71</v>
      </c>
      <c r="B39" s="2" t="s">
        <v>72</v>
      </c>
      <c r="C39" s="4">
        <v>2</v>
      </c>
      <c r="D39" s="33"/>
      <c r="E39" s="9">
        <f t="shared" si="0"/>
        <v>0</v>
      </c>
      <c r="F39" s="36"/>
    </row>
    <row r="40" spans="1:6" ht="12.75">
      <c r="A40" s="19" t="s">
        <v>73</v>
      </c>
      <c r="B40" s="2" t="s">
        <v>128</v>
      </c>
      <c r="C40" s="4">
        <v>2</v>
      </c>
      <c r="D40" s="33"/>
      <c r="E40" s="9">
        <f t="shared" si="0"/>
        <v>0</v>
      </c>
      <c r="F40" s="36"/>
    </row>
    <row r="41" spans="1:6" ht="12.75">
      <c r="A41" s="19" t="s">
        <v>74</v>
      </c>
      <c r="B41" s="2" t="s">
        <v>75</v>
      </c>
      <c r="C41" s="4">
        <v>264</v>
      </c>
      <c r="D41" s="33"/>
      <c r="E41" s="9">
        <f t="shared" si="0"/>
        <v>0</v>
      </c>
      <c r="F41" s="36"/>
    </row>
    <row r="42" spans="1:6" ht="12.75">
      <c r="A42" s="19" t="s">
        <v>76</v>
      </c>
      <c r="B42" s="2" t="s">
        <v>77</v>
      </c>
      <c r="C42" s="4">
        <v>13</v>
      </c>
      <c r="D42" s="33"/>
      <c r="E42" s="9">
        <f t="shared" si="0"/>
        <v>0</v>
      </c>
      <c r="F42" s="36"/>
    </row>
    <row r="43" spans="1:6" ht="12.75">
      <c r="A43" s="19" t="s">
        <v>78</v>
      </c>
      <c r="B43" s="2" t="s">
        <v>79</v>
      </c>
      <c r="C43" s="4">
        <v>2</v>
      </c>
      <c r="D43" s="33"/>
      <c r="E43" s="9">
        <f t="shared" si="0"/>
        <v>0</v>
      </c>
      <c r="F43" s="36"/>
    </row>
    <row r="44" spans="1:6" ht="12.75">
      <c r="A44" s="19" t="s">
        <v>80</v>
      </c>
      <c r="B44" s="2" t="s">
        <v>81</v>
      </c>
      <c r="C44" s="4">
        <v>9</v>
      </c>
      <c r="D44" s="33"/>
      <c r="E44" s="9">
        <f t="shared" si="0"/>
        <v>0</v>
      </c>
      <c r="F44" s="36"/>
    </row>
    <row r="45" spans="1:6" ht="12.75">
      <c r="A45" s="19" t="s">
        <v>82</v>
      </c>
      <c r="B45" s="2" t="s">
        <v>83</v>
      </c>
      <c r="C45" s="4">
        <v>9</v>
      </c>
      <c r="D45" s="33"/>
      <c r="E45" s="9">
        <f t="shared" si="0"/>
        <v>0</v>
      </c>
      <c r="F45" s="36"/>
    </row>
    <row r="46" spans="1:6" ht="12.75">
      <c r="A46" s="19" t="s">
        <v>84</v>
      </c>
      <c r="B46" s="2" t="s">
        <v>85</v>
      </c>
      <c r="C46" s="4">
        <v>19</v>
      </c>
      <c r="D46" s="33"/>
      <c r="E46" s="9">
        <f t="shared" si="0"/>
        <v>0</v>
      </c>
      <c r="F46" s="36"/>
    </row>
    <row r="47" spans="1:6" ht="12.75">
      <c r="A47" s="19" t="s">
        <v>86</v>
      </c>
      <c r="B47" s="2" t="s">
        <v>87</v>
      </c>
      <c r="C47" s="4">
        <v>8</v>
      </c>
      <c r="D47" s="33"/>
      <c r="E47" s="9">
        <f t="shared" si="0"/>
        <v>0</v>
      </c>
      <c r="F47" s="36"/>
    </row>
    <row r="48" spans="1:6" ht="12.75">
      <c r="A48" s="19" t="s">
        <v>88</v>
      </c>
      <c r="B48" s="2" t="s">
        <v>127</v>
      </c>
      <c r="C48" s="4">
        <v>5</v>
      </c>
      <c r="D48" s="33"/>
      <c r="E48" s="9">
        <f t="shared" si="0"/>
        <v>0</v>
      </c>
      <c r="F48" s="36"/>
    </row>
    <row r="49" spans="1:6" ht="12.75">
      <c r="A49" s="19" t="s">
        <v>89</v>
      </c>
      <c r="B49" s="2" t="s">
        <v>90</v>
      </c>
      <c r="C49" s="4">
        <v>14</v>
      </c>
      <c r="D49" s="33"/>
      <c r="E49" s="9">
        <f t="shared" si="0"/>
        <v>0</v>
      </c>
      <c r="F49" s="36"/>
    </row>
    <row r="50" spans="1:6" ht="12.75">
      <c r="A50" s="19" t="s">
        <v>91</v>
      </c>
      <c r="B50" s="2" t="s">
        <v>92</v>
      </c>
      <c r="C50" s="4">
        <v>2</v>
      </c>
      <c r="D50" s="33"/>
      <c r="E50" s="9">
        <f t="shared" si="0"/>
        <v>0</v>
      </c>
      <c r="F50" s="36"/>
    </row>
    <row r="51" spans="1:6" ht="12.75">
      <c r="A51" s="19" t="s">
        <v>93</v>
      </c>
      <c r="B51" s="2" t="s">
        <v>94</v>
      </c>
      <c r="C51" s="4">
        <v>1</v>
      </c>
      <c r="D51" s="33"/>
      <c r="E51" s="9">
        <f t="shared" si="0"/>
        <v>0</v>
      </c>
      <c r="F51" s="36"/>
    </row>
    <row r="52" spans="1:6" ht="12.75">
      <c r="A52" s="19" t="s">
        <v>95</v>
      </c>
      <c r="B52" s="2" t="s">
        <v>96</v>
      </c>
      <c r="C52" s="4">
        <v>1</v>
      </c>
      <c r="D52" s="33"/>
      <c r="E52" s="9">
        <f t="shared" si="0"/>
        <v>0</v>
      </c>
      <c r="F52" s="36"/>
    </row>
    <row r="53" spans="1:6" ht="12.75">
      <c r="A53" s="19" t="s">
        <v>97</v>
      </c>
      <c r="B53" s="2" t="s">
        <v>98</v>
      </c>
      <c r="C53" s="4">
        <v>1</v>
      </c>
      <c r="D53" s="33"/>
      <c r="E53" s="9">
        <f t="shared" si="0"/>
        <v>0</v>
      </c>
      <c r="F53" s="36"/>
    </row>
    <row r="54" spans="1:6" ht="12.75">
      <c r="A54" s="19" t="s">
        <v>99</v>
      </c>
      <c r="B54" s="2" t="s">
        <v>100</v>
      </c>
      <c r="C54" s="4">
        <v>1</v>
      </c>
      <c r="D54" s="33"/>
      <c r="E54" s="9">
        <f t="shared" si="0"/>
        <v>0</v>
      </c>
      <c r="F54" s="36"/>
    </row>
    <row r="55" spans="1:6" ht="12.75">
      <c r="A55" s="19" t="s">
        <v>101</v>
      </c>
      <c r="B55" s="2" t="s">
        <v>102</v>
      </c>
      <c r="C55" s="4">
        <v>1</v>
      </c>
      <c r="D55" s="33"/>
      <c r="E55" s="9">
        <f t="shared" si="0"/>
        <v>0</v>
      </c>
      <c r="F55" s="36"/>
    </row>
    <row r="56" spans="1:6" ht="12.75">
      <c r="A56" s="19" t="s">
        <v>103</v>
      </c>
      <c r="B56" s="2" t="s">
        <v>104</v>
      </c>
      <c r="C56" s="4">
        <v>71</v>
      </c>
      <c r="D56" s="33"/>
      <c r="E56" s="9">
        <f t="shared" si="0"/>
        <v>0</v>
      </c>
      <c r="F56" s="36"/>
    </row>
    <row r="57" spans="1:6" ht="12.75">
      <c r="A57" s="19" t="s">
        <v>105</v>
      </c>
      <c r="B57" s="2" t="s">
        <v>106</v>
      </c>
      <c r="C57" s="4">
        <v>123</v>
      </c>
      <c r="D57" s="33"/>
      <c r="E57" s="9">
        <f t="shared" si="0"/>
        <v>0</v>
      </c>
      <c r="F57" s="36"/>
    </row>
    <row r="58" spans="1:6" ht="12.75">
      <c r="A58" s="19" t="s">
        <v>107</v>
      </c>
      <c r="B58" s="2" t="s">
        <v>108</v>
      </c>
      <c r="C58" s="4">
        <v>64</v>
      </c>
      <c r="D58" s="33"/>
      <c r="E58" s="9">
        <f t="shared" si="0"/>
        <v>0</v>
      </c>
      <c r="F58" s="36"/>
    </row>
    <row r="59" spans="1:6" ht="12.75">
      <c r="A59" s="19" t="s">
        <v>109</v>
      </c>
      <c r="B59" s="2" t="s">
        <v>110</v>
      </c>
      <c r="C59" s="4">
        <v>14</v>
      </c>
      <c r="D59" s="33"/>
      <c r="E59" s="9">
        <f t="shared" si="0"/>
        <v>0</v>
      </c>
      <c r="F59" s="36"/>
    </row>
    <row r="60" spans="1:6" ht="12.75">
      <c r="A60" s="19" t="s">
        <v>111</v>
      </c>
      <c r="B60" s="2" t="s">
        <v>112</v>
      </c>
      <c r="C60" s="4">
        <v>2</v>
      </c>
      <c r="D60" s="33"/>
      <c r="E60" s="9">
        <f t="shared" si="0"/>
        <v>0</v>
      </c>
      <c r="F60" s="36"/>
    </row>
    <row r="61" spans="1:6" ht="12.75">
      <c r="A61" s="19" t="s">
        <v>113</v>
      </c>
      <c r="B61" s="2" t="s">
        <v>114</v>
      </c>
      <c r="C61" s="4">
        <v>1</v>
      </c>
      <c r="D61" s="33"/>
      <c r="E61" s="9">
        <f t="shared" si="0"/>
        <v>0</v>
      </c>
      <c r="F61" s="36"/>
    </row>
    <row r="62" spans="1:6" ht="12.75">
      <c r="A62" s="19" t="s">
        <v>115</v>
      </c>
      <c r="B62" s="2" t="s">
        <v>116</v>
      </c>
      <c r="C62" s="4">
        <v>1</v>
      </c>
      <c r="D62" s="33"/>
      <c r="E62" s="9">
        <f t="shared" si="0"/>
        <v>0</v>
      </c>
      <c r="F62" s="36"/>
    </row>
    <row r="63" spans="1:6" ht="12.75">
      <c r="A63" s="19" t="s">
        <v>117</v>
      </c>
      <c r="B63" s="2" t="s">
        <v>118</v>
      </c>
      <c r="C63" s="4">
        <v>1</v>
      </c>
      <c r="D63" s="33"/>
      <c r="E63" s="9">
        <f t="shared" si="0"/>
        <v>0</v>
      </c>
      <c r="F63" s="36"/>
    </row>
    <row r="64" spans="1:6" ht="12.75">
      <c r="A64" s="20" t="s">
        <v>119</v>
      </c>
      <c r="B64" s="2" t="s">
        <v>120</v>
      </c>
      <c r="C64" s="4">
        <v>3</v>
      </c>
      <c r="D64" s="33"/>
      <c r="E64" s="9">
        <f t="shared" si="0"/>
        <v>0</v>
      </c>
      <c r="F64" s="36"/>
    </row>
    <row r="65" spans="1:6" ht="13.5" thickBot="1">
      <c r="A65" s="21" t="s">
        <v>121</v>
      </c>
      <c r="B65" s="3" t="s">
        <v>122</v>
      </c>
      <c r="C65" s="5">
        <v>2</v>
      </c>
      <c r="D65" s="34"/>
      <c r="E65" s="10">
        <f t="shared" si="0"/>
        <v>0</v>
      </c>
      <c r="F65" s="36"/>
    </row>
    <row r="66" spans="1:6" ht="26.25" customHeight="1" thickBot="1" thickTop="1">
      <c r="A66" s="24" t="s">
        <v>126</v>
      </c>
      <c r="B66" s="25"/>
      <c r="C66" s="25"/>
      <c r="D66" s="26"/>
      <c r="E66" s="27">
        <f>SUM(E2:E65)</f>
        <v>0</v>
      </c>
      <c r="F66" s="37"/>
    </row>
    <row r="67" spans="1:6" ht="16.5" customHeight="1" thickTop="1">
      <c r="A67" s="22" t="s">
        <v>123</v>
      </c>
      <c r="B67" s="7"/>
      <c r="C67" s="7"/>
      <c r="D67" s="8"/>
      <c r="E67" s="11">
        <f>E66*0.1</f>
        <v>0</v>
      </c>
      <c r="F67" s="38"/>
    </row>
    <row r="68" spans="1:6" ht="13.5" thickBot="1">
      <c r="A68" s="23" t="s">
        <v>124</v>
      </c>
      <c r="B68" s="12"/>
      <c r="C68" s="12"/>
      <c r="D68" s="13"/>
      <c r="E68" s="14">
        <f>(E67+E66)*0.19</f>
        <v>0</v>
      </c>
      <c r="F68" s="38"/>
    </row>
    <row r="69" spans="1:6" ht="25.5" customHeight="1" thickBot="1" thickTop="1">
      <c r="A69" s="24" t="s">
        <v>125</v>
      </c>
      <c r="B69" s="25"/>
      <c r="C69" s="25"/>
      <c r="D69" s="26"/>
      <c r="E69" s="27">
        <f>SUM(E66+E67+E68)</f>
        <v>0</v>
      </c>
      <c r="F69" s="39"/>
    </row>
    <row r="70" ht="13.5" thickTop="1"/>
  </sheetData>
  <sheetProtection sheet="1" objects="1" scenarios="1"/>
  <mergeCells count="4">
    <mergeCell ref="A66:D66"/>
    <mergeCell ref="A67:D67"/>
    <mergeCell ref="A68:D68"/>
    <mergeCell ref="A69:D69"/>
  </mergeCells>
  <printOptions/>
  <pageMargins left="0.3937007874015748" right="0.7874015748031497" top="0.984251968503937" bottom="0.7874015748031497" header="0.5118110236220472" footer="0.5118110236220472"/>
  <pageSetup fitToHeight="2" fitToWidth="1" horizontalDpi="600" verticalDpi="600" orientation="landscape" paperSize="9" scale="97" r:id="rId1"/>
  <headerFooter alignWithMargins="0">
    <oddHeader>&amp;C&amp;"Arial,Tučné"&amp;12Cenová kalkulace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chmelikova.j</dc:creator>
  <cp:keywords/>
  <dc:description/>
  <cp:lastModifiedBy>koncel.f</cp:lastModifiedBy>
  <cp:lastPrinted>2009-06-12T12:23:36Z</cp:lastPrinted>
  <dcterms:created xsi:type="dcterms:W3CDTF">2009-05-13T05:03:13Z</dcterms:created>
  <dcterms:modified xsi:type="dcterms:W3CDTF">2009-06-12T12:28:11Z</dcterms:modified>
  <cp:category/>
  <cp:version/>
  <cp:contentType/>
  <cp:contentStatus/>
</cp:coreProperties>
</file>