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7875"/>
  </bookViews>
  <sheets>
    <sheet name="POV 2012 OP 1" sheetId="1" r:id="rId1"/>
    <sheet name="POV 2012 OP 2" sheetId="2" r:id="rId2"/>
    <sheet name="POV 2012 OP 3" sheetId="3" r:id="rId3"/>
    <sheet name="POV 2012 OP 4b)" sheetId="4" r:id="rId4"/>
    <sheet name="POV 2012 OP 5" sheetId="5" r:id="rId5"/>
    <sheet name="List1" sheetId="6" r:id="rId6"/>
  </sheets>
  <definedNames>
    <definedName name="_xlnm._FilterDatabase" localSheetId="1" hidden="1">'POV 2012 OP 2'!$A$3:$AM$78</definedName>
    <definedName name="_xlnm._FilterDatabase" localSheetId="3" hidden="1">'POV 2012 OP 4b)'!$A$3:$S$56</definedName>
  </definedNames>
  <calcPr calcId="125725"/>
</workbook>
</file>

<file path=xl/calcChain.xml><?xml version="1.0" encoding="utf-8"?>
<calcChain xmlns="http://schemas.openxmlformats.org/spreadsheetml/2006/main">
  <c r="G3" i="6"/>
  <c r="AN78" i="2"/>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4"/>
  <c r="AM78"/>
  <c r="D10" i="6"/>
  <c r="AK81" i="2"/>
  <c r="AL67" i="1"/>
  <c r="AL69" s="1"/>
  <c r="AK67"/>
  <c r="C21" i="6"/>
  <c r="C19"/>
  <c r="E12"/>
  <c r="D12"/>
  <c r="F10"/>
  <c r="F8"/>
  <c r="F3"/>
  <c r="AK10" i="3"/>
  <c r="T58" i="4"/>
  <c r="T25"/>
  <c r="T26"/>
  <c r="T27"/>
  <c r="T28"/>
  <c r="T29"/>
  <c r="T53"/>
  <c r="T51"/>
  <c r="T5"/>
  <c r="T6"/>
  <c r="T7"/>
  <c r="T8"/>
  <c r="T9"/>
  <c r="T10"/>
  <c r="T11"/>
  <c r="T12"/>
  <c r="T13"/>
  <c r="T14"/>
  <c r="T15"/>
  <c r="T16"/>
  <c r="T17"/>
  <c r="T18"/>
  <c r="T19"/>
  <c r="T20"/>
  <c r="T21"/>
  <c r="T22"/>
  <c r="T23"/>
  <c r="T24"/>
  <c r="T4"/>
  <c r="X13" i="5"/>
  <c r="U57" i="4"/>
  <c r="T57"/>
  <c r="U13" i="5"/>
  <c r="R57" i="4"/>
  <c r="U10" i="3"/>
  <c r="W78" i="2"/>
  <c r="U67" i="1"/>
  <c r="F12" i="6" l="1"/>
</calcChain>
</file>

<file path=xl/sharedStrings.xml><?xml version="1.0" encoding="utf-8"?>
<sst xmlns="http://schemas.openxmlformats.org/spreadsheetml/2006/main" count="5272" uniqueCount="2665">
  <si>
    <t>Oblast podpory</t>
  </si>
  <si>
    <t>Žadatel - název</t>
  </si>
  <si>
    <t>Počet obyvatel</t>
  </si>
  <si>
    <t>Žadatel IČO</t>
  </si>
  <si>
    <t>Obec III. typu</t>
  </si>
  <si>
    <t>Žadatel - adresa</t>
  </si>
  <si>
    <t>Žadatel - bankovní spojení + pobočka (město)</t>
  </si>
  <si>
    <t>Žadatel - statutární zástupce</t>
  </si>
  <si>
    <t>Žadatel - kontaktní osoba</t>
  </si>
  <si>
    <t>Žadatel - telefon</t>
  </si>
  <si>
    <t>Žadatel - email</t>
  </si>
  <si>
    <t>Název projektu (max. 4 slova)</t>
  </si>
  <si>
    <t>Umístění projektu (část obce, k.ú., p.p.č)</t>
  </si>
  <si>
    <t>Soulad se strategií obce nebo mikroregionu (Název dokumentu, strana)</t>
  </si>
  <si>
    <t>Stručný popis projektu: (co se v projektu bude realizovat)</t>
  </si>
  <si>
    <t>Cíl projektu</t>
  </si>
  <si>
    <t>Výstupy projektu: (projektované parametry- výměry, počty kusů, apod.)</t>
  </si>
  <si>
    <t>Celkové náklady projektu (tis. Kč)</t>
  </si>
  <si>
    <t>Celkové náklady projektu - z toho investiční (tis. Kč)</t>
  </si>
  <si>
    <t>Celkové náklady projektu - z toho neinvestiční (tis. Kč)</t>
  </si>
  <si>
    <t>Požadovaná dotace (tis. Kč)</t>
  </si>
  <si>
    <t>Tj. % celkových nákladů</t>
  </si>
  <si>
    <t>Poznámka</t>
  </si>
  <si>
    <t>Míra naplnění cílů programu&lt;BR&gt;Rozvoj sociálních, vzdělávacích nebo kulturních aktivit&lt;BR&gt;Plnění projektem</t>
  </si>
  <si>
    <t>Míra naplnění cílů programu&lt;BR&gt;Rozvoj sociálních, vzdělávacích nebo kulturních aktivit&lt;BR&gt;Způsob plnění</t>
  </si>
  <si>
    <t>Míra naplnění cílů programu&lt;BR&gt;Obnova historického dědictví&lt;BR&gt;Plnění projektem</t>
  </si>
  <si>
    <t>Míra naplnění cílů programu&lt;BR&gt;Obnova historického dědictví&lt;BR&gt;Způsob plnění</t>
  </si>
  <si>
    <t>Míra naplnění cílů programu&lt;BR&gt;Zlepšení kvality prostředí v obci nebo krajině&lt;BR&gt;Plnění projektem</t>
  </si>
  <si>
    <t>Míra naplnění cílů programu&lt;BR&gt;Zlepšení kvality prostředí v obci nebo krajině&lt;BR&gt;Způsob plnění</t>
  </si>
  <si>
    <t>Míra naplnění cílů programu&lt;br&gt;Snížení spotřeby energií&lt;br&gt;Plnění projektem</t>
  </si>
  <si>
    <t>Míra naplnění cílů programu&lt;br&gt;Snížení spotřeby energií&lt;br&gt;Způsob plnění</t>
  </si>
  <si>
    <t>2009 – 2011</t>
  </si>
  <si>
    <t>1</t>
  </si>
  <si>
    <t>Město Dolní Poustevna</t>
  </si>
  <si>
    <t>00261289</t>
  </si>
  <si>
    <t>Rumburk</t>
  </si>
  <si>
    <t>Vilémovská 77, 407 82 Dolní Poustevna</t>
  </si>
  <si>
    <t>4128431/0100 KB a.s. Rumburk</t>
  </si>
  <si>
    <t>Ing. Miroslav Jemelka</t>
  </si>
  <si>
    <t>Josef Kohout, ved. odboru správy majetku</t>
  </si>
  <si>
    <t>+420412397203</t>
  </si>
  <si>
    <t>sm@dolnipoustevna.cz</t>
  </si>
  <si>
    <t>Rekonstrukce oken budovy městského úřadu</t>
  </si>
  <si>
    <t>budova městského úřadu s č.p. 77 v Dolní Poustevně, k.ú. Dolní Poustevna, st.p.č.k. 43</t>
  </si>
  <si>
    <t>- Místní program obnovy - Dolní Poustevna, strana 3 -Projekt A-2: Budova městského úřadu_x000D_  - Strategický rozvojový dokument Mikroregionu Sever, strana 33 - Veřejné budovy_x000D_  - Strategický plán MAS Šluknovsko, strana 53 - Celková obnova a rozvoj vesnic, zle</t>
  </si>
  <si>
    <t>Projekt řeší kompletní výměnu oken budovy městského úřadu v Dolní Poustevně, která zajistí nejen mechanickou stabilitu okenních křídel a jejich skleněných výplní, ale i odpovídající tepelně technické vlastnosti, jež jsou v dnešní době nezanedbatelným fakt</t>
  </si>
  <si>
    <t xml:space="preserve">Cílem projektu je kompletní výměna stávajících oken za nová, která budou splňovat požadavky na bezpečnost, funkčnost a současně tepelně technické parametry._x000D_  </t>
  </si>
  <si>
    <t>Realizací projektu dojde k výměně celkem 43 dřevěných špaletových oken vč. venkovních a vnitřních parapetů za nové.</t>
  </si>
  <si>
    <t/>
  </si>
  <si>
    <t>Ne</t>
  </si>
  <si>
    <t>Ano</t>
  </si>
  <si>
    <t>Obnova historické budovy města.</t>
  </si>
  <si>
    <t>Obnovou veřejné budovy se zvedne kvalita prostředí  města._x000D_  Místní program obnovy - Dolní Poustevna, strana 3 -Projekt A-2: Budova městského úřadu</t>
  </si>
  <si>
    <t>Osazení nových oken má vliv na reálnou míru snížení měrné spotřeby tepla na vytápění.</t>
  </si>
  <si>
    <t>Obec Hříškov</t>
  </si>
  <si>
    <t>00556301</t>
  </si>
  <si>
    <t>Louny</t>
  </si>
  <si>
    <t>Hříškov čp.50 439 04</t>
  </si>
  <si>
    <t>9128481/0100 KB a.s. Louny</t>
  </si>
  <si>
    <t>ing. Eliška Štěpánová</t>
  </si>
  <si>
    <t>Klára Jirásková</t>
  </si>
  <si>
    <t>415694244</t>
  </si>
  <si>
    <t>ouhriskov@iol.cz</t>
  </si>
  <si>
    <t>Oprava omítek OÚ Hříškov</t>
  </si>
  <si>
    <t>st.p.č.73, čp.50, k.ú.Hříškov, obec Hříškov</t>
  </si>
  <si>
    <t>UPD obce</t>
  </si>
  <si>
    <t xml:space="preserve">Jedná se o opravu omítek na budově obecního úřadu (dvě stěny), a to čelní stěny obrácené do ulice a stěny štítové směrem k Památníku padlých z druhé světové války.  Dojde k oklepání nesoudržných částí; oškrábání a očištění stávající odfouklé omítky. Dále </t>
  </si>
  <si>
    <t>Současná fasáda byla vícekrát provizorně  opravována po zásazích v souvislosti se zabezpečením (alarmový systém), plynofikací, umístěním čidla veřejného osvětlení a provizorními opravami omítek vlivem vlhkosti a opotřebováním. Cílem projektu je zlepšit vz</t>
  </si>
  <si>
    <t>Bude natažena fasáda perlinkou a lepidlem ve dvou vrstvách včetně penetrace a vyhlazení. Nakonec bude fasáda natřena včetně penetrace. Stávající omítky budou opraveny v rozsahu cca 90 - 100 m2. Penetrace, nátěry lepidlem a natažení perlinky bude cca 210 m</t>
  </si>
  <si>
    <t>Zlepšení vzhledu budovy obecního úřadu jako budovy veřejné správy sloužící občanům. Zároveň dojde tímto i ke zlepšení důstojnosti tohoto místa i zlepšení vzhledu okolí, neboť obecní úřad se nachází v blízkosti Památníku padlých z druhé světové války i náv</t>
  </si>
  <si>
    <t>Obec Žim</t>
  </si>
  <si>
    <t>266663</t>
  </si>
  <si>
    <t>Teplice</t>
  </si>
  <si>
    <t>Obec Žim, Žim 28, 41501 Teplice</t>
  </si>
  <si>
    <t>Komerční banka Teplice číslo účtu 7428501/0100</t>
  </si>
  <si>
    <t>Zdeněk Haramul - starosta obce</t>
  </si>
  <si>
    <t>Zdeněk Haramul</t>
  </si>
  <si>
    <t>603484662, nebo 417872009 PO+STŘ od 17 - 18 hodin</t>
  </si>
  <si>
    <t>zdenek.haramul@seznam.cz    nebo   obeczim@volny.cz</t>
  </si>
  <si>
    <t>Oprava fasády obecního úřadu</t>
  </si>
  <si>
    <t>Žim, k.ú. Žim, st.p.č. 7/10</t>
  </si>
  <si>
    <t>ROZVOJOVÁ STRATEGIE OBCE ŽIM pro období 2007-2013, strana 1 seznamu aktivit</t>
  </si>
  <si>
    <t>Oprava budovy obecního úřadu - zateplení prvního nadpodlaží a nová fasáda celé budovy 476m2. Odstranění nevyhovujícího plastového opláštění 23,8m2, asanační omítky proti vlhkosti zdiva</t>
  </si>
  <si>
    <t>Budova obecního úřadu svým vzhledem narušuje vzhled návse. Opadává a praská staré plastové opláštění, které bylo zhotoveno v roce 1988 a bylo kritizováno Správou CHKO jako nehodící se do chráněné oblasti České středohoří. Stávající zdivo pod plastovým opl</t>
  </si>
  <si>
    <t xml:space="preserve">Zateplování systém Hasitherm-pol.EPS-S20 tl 80mm - 260m2. Oprava vnějších omítek, asanace, montáž výstužné sítě, nátěr nebo nástřik stěn - 216m2. Odstranění starého neprodyšného a popraskaného opláštění - bylo namontováno pouze na 2 obvodové zdi budovi - </t>
  </si>
  <si>
    <t>Celá částka 378984,-Kč. není dle pokynů k žádosti možná, takže žádáme o 250 000,-Kč</t>
  </si>
  <si>
    <t>Vzhled budovy Oú v obci a CHKO</t>
  </si>
  <si>
    <t>Zateplení obvodového zdiva prvního patra obecního úřadu</t>
  </si>
  <si>
    <t>Obec Třebívlice</t>
  </si>
  <si>
    <t>00264539</t>
  </si>
  <si>
    <t>Lovosice</t>
  </si>
  <si>
    <t>Komenského náměstí 17, 411 15 Třebívlice</t>
  </si>
  <si>
    <t>5728-471/0100 KB Lovosice</t>
  </si>
  <si>
    <t>Mgr Josef Seifert</t>
  </si>
  <si>
    <t>Mgr. Josef seifert</t>
  </si>
  <si>
    <t>416596095, 724182530</t>
  </si>
  <si>
    <t>obec.trebivlice@tiscali.cz</t>
  </si>
  <si>
    <t>Oprava dveří a oken na budovách ZŠ.</t>
  </si>
  <si>
    <t>Třebívlice čp. 7 a 19.</t>
  </si>
  <si>
    <t>Startegie rozvoje obce str. 11.</t>
  </si>
  <si>
    <t>V rámci projektu dojde k výměně těsnění všech oken v budově čp.7 ./76 oken/. Repasováním dřevěných rámů a křídel oken dojde k úsporám energie při vytápění obou objektů. Na vševh oknech bude odstraněn starý značně popraskaný a poškozený lak a okna budou no</t>
  </si>
  <si>
    <t>Jedná se o nutnou opravu vzhledem ke stáří oken, úniku tepla, jejich čištění, obsluhu a v neposlední řadě i vzhledu školních budov. Repasováním nebo výměnou vhodových dveří dojde ke zmenšení tepelně izolačních vlastností těchto dveří.</t>
  </si>
  <si>
    <t>Na budově prvního stupně bude takto opraveno 52 oken a dvoje vchodové dveře. Na budově druhého stupně bude repasováno a natřeno 76 oken a vyměněny jedny vchodové dveře.</t>
  </si>
  <si>
    <t>Budova druhého stupně je chráněná památka nelze použít nový typ nabízených oken. Proto nutný repas.</t>
  </si>
  <si>
    <t>Repasování a nátěr oken budovy druhého stupně, která je umístěna v chráněné budově bývalého zámku - čp. 7.</t>
  </si>
  <si>
    <t>Zlepšení vzhledu obou budov školy.</t>
  </si>
  <si>
    <t>Zvýšení těsnosti oken a vhodových dveří, zamezení nežádoucím unikům tepla.</t>
  </si>
  <si>
    <t>Obec Lišnice</t>
  </si>
  <si>
    <t>00266019</t>
  </si>
  <si>
    <t>Most</t>
  </si>
  <si>
    <t>Lišnice čp. 42, 434 01 Most</t>
  </si>
  <si>
    <t>Česká spořitelna a.s. , pobočka Most, číslo účtu 1041427339/0800</t>
  </si>
  <si>
    <t>Petr Pillár</t>
  </si>
  <si>
    <t>725061014</t>
  </si>
  <si>
    <t>starosta@oulisnice.cz</t>
  </si>
  <si>
    <t xml:space="preserve">ČOV budova OU Lišnice </t>
  </si>
  <si>
    <t>Lišnice, k.ú. Lišnice, p.p.č. 77; 78/1; 51/1</t>
  </si>
  <si>
    <t>Strategie rozvoje mikroregionu Most- Jih str. 113</t>
  </si>
  <si>
    <t xml:space="preserve">V rámci projektu dojde k vybudování čističky odpadních vod pro budovu obecního úřadu Lišnice. </t>
  </si>
  <si>
    <t xml:space="preserve">Cílem projektu je zvýšení technické úrovně budovy obecního úřadu Lišnice. V současné době je odpadní voda jímána v žumpě, která je již za hranicí stavební a technologické životnosti. Díky stáří žumpy dochází k průsakům splaškové vody do základů budovy.  </t>
  </si>
  <si>
    <t xml:space="preserve">1 x ČOV _x000D_  60 bm kanalizačního potrubí DN 250_x000D_  3 ks kanalizačních šachet  _x000D_  </t>
  </si>
  <si>
    <t>Obec Habrovany</t>
  </si>
  <si>
    <t>00832201</t>
  </si>
  <si>
    <t>Ústí nad Labem</t>
  </si>
  <si>
    <t>Habrovany 48, 400 02 Ústí nad Labem</t>
  </si>
  <si>
    <t>KB Ústí nad Labem 19421411/0100</t>
  </si>
  <si>
    <t>Černá Dana starostka</t>
  </si>
  <si>
    <t>Černá Dana</t>
  </si>
  <si>
    <t>475215254</t>
  </si>
  <si>
    <t>habrovany@iol.cz</t>
  </si>
  <si>
    <t>rekonstrukce střechy budovy OÚ</t>
  </si>
  <si>
    <t>Obec Habrovany č.p.48</t>
  </si>
  <si>
    <t>územní plán</t>
  </si>
  <si>
    <t>rekonstrukce střešní krytiny a okapů budovy obecního úřadu Habrovany</t>
  </si>
  <si>
    <t>odstranění havarijního stavu střechy OÚ</t>
  </si>
  <si>
    <t>výměra střechy 300m2</t>
  </si>
  <si>
    <t xml:space="preserve">zlepšení kvality prostředí v obci </t>
  </si>
  <si>
    <t>Obec Vršovice</t>
  </si>
  <si>
    <t>00831841</t>
  </si>
  <si>
    <t>Vršovice čp. 74 440 01 Louny</t>
  </si>
  <si>
    <t>16627-481/0100 KB a.s. Louny</t>
  </si>
  <si>
    <t>Miloslav Růžička</t>
  </si>
  <si>
    <t>415676120, 725061109</t>
  </si>
  <si>
    <t>obecvrsovice@obecvrsovice.cz</t>
  </si>
  <si>
    <t>Výměna oken a dveří OU</t>
  </si>
  <si>
    <t>Vršovice čp. 74 - budova obecního úřadu_x000D_  st. parc. č. 69 k.ú Vršovice u Loun</t>
  </si>
  <si>
    <t>Rozvojová strategie obce Vršovice</t>
  </si>
  <si>
    <t>Výměna starých, značně poškozených a netěsnících oken a vstupních dveří</t>
  </si>
  <si>
    <t>Cílem projektu je výměna starých oken a vstupních dveří budovy obecního úřadu, čímž se značně přispěje k zamezení úniku tepla z objektu. Okna jsou stará okolo 35 let, netěsní, jsou značně poškozena, bez nátěru, některá se blíží havarijnímu stavu. Dalším c</t>
  </si>
  <si>
    <t>1 ks vstupní dveře_x000D_  17 ks oken_x000D_  17 ks parapetů vnitřních_x000D_  8 ks žaluzií</t>
  </si>
  <si>
    <t>Budova slouží ke kulturním a vzdělávacím aktivitám</t>
  </si>
  <si>
    <t>Vylepšení vzhledu objektu</t>
  </si>
  <si>
    <t>zamezení úniku tepla okny</t>
  </si>
  <si>
    <t>Obec Jeníkov</t>
  </si>
  <si>
    <t>00266361</t>
  </si>
  <si>
    <t>Oldřichov č.p. 52, 417 24 Oldřichov</t>
  </si>
  <si>
    <t>5027-501/0100, KB pobočka Teplice</t>
  </si>
  <si>
    <t>Libor Groh, starosta</t>
  </si>
  <si>
    <t>Libor Groh</t>
  </si>
  <si>
    <t>417835522</t>
  </si>
  <si>
    <t>jenikov@volny.cz</t>
  </si>
  <si>
    <t>Dětské hřiště Jeníkov</t>
  </si>
  <si>
    <t>Jeníkov, k.ú. Jeníkov u Duchcova, p.p.č. 76/1</t>
  </si>
  <si>
    <t>Územní plán obce Jeníkov - B.4.2, str. 14</t>
  </si>
  <si>
    <t>Záměrem projektu je vybavení části stávající plochy určené pro sport, rekreaci a volnou zábavu dětí novými herními a pohybovými prvky dětského hřiště (dětská herní sestava, kolotoč, houpačka, pískoviště, houpadla) a mobiliářem (odpočinkové lavičky a odpad</t>
  </si>
  <si>
    <t xml:space="preserve">Cílem projektu je vybudování nového kvalitního herního a oddychového prostředí pro děti. Projekt je navržen tak, aby dětem poskytl dostatek možností pro jejich fyzický i psychický vývoj v podnětném, příjemném a hlavně bezpečném prostředí._x000D_  Dětské hřiště </t>
  </si>
  <si>
    <t>Celková stávající čistá plocha hřiště činí 2472 m2._x000D_  Dle schválené projektové dokumentace je z této celkové plochy za účelem osazení novými herními prvky dětského hřiště a mobiliářem stanovena výměra cca 400 m2._x000D_  Pro dětské hřiště budou dodány a osazeny</t>
  </si>
  <si>
    <t>Všestranný a plnohodnotný celkový rozvoj dětí formou hry</t>
  </si>
  <si>
    <t>Vybudování nového kvalitního a příjemného prostředí pro děti</t>
  </si>
  <si>
    <t>Obec Ludvíkovice</t>
  </si>
  <si>
    <t>00831964</t>
  </si>
  <si>
    <t>Děčín</t>
  </si>
  <si>
    <t>Ludvíkovice 71, 407 13 Ludvíkovice</t>
  </si>
  <si>
    <t>203197798/0800, GE Money bank,a.s. Děčín</t>
  </si>
  <si>
    <t>Alena Vyoralová - starostka</t>
  </si>
  <si>
    <t>Ivana Zdobinská</t>
  </si>
  <si>
    <t>412526818</t>
  </si>
  <si>
    <t>podatelna@ou-ludvikovice.cz</t>
  </si>
  <si>
    <t>Světlo pro děti</t>
  </si>
  <si>
    <t>Mateřské škola Ludvíkovice čp. 180, na st.p.č. 290 v k.ú. Ludvíkovice</t>
  </si>
  <si>
    <t>Strategický plán rozvoje obce oblast č.11</t>
  </si>
  <si>
    <t xml:space="preserve">Budova mateřské školy patří do areálu ZŠ a MŠ Ludvíkovice. _x000D_  Jelikož budova školy byla v minulém roce renovována (topení, osvětlení včetně elektroinstalace, okna, malba) je naším dalším záměrem zmodernizovat i budovu mateřské školy. _x000D_  _x000D_  Projekt výměny </t>
  </si>
  <si>
    <t>Výměna oken je nutným krokem v rámci úspory energií ( původní špaletová, netěsnící okna), výměna osvětlujících těles je motivována  zprávou KHS, kdy podle provedených měření neodpovídá staré osvětlení požadovaným současným normám. Těmito úpravami dojde mi</t>
  </si>
  <si>
    <t xml:space="preserve">balkónové dveře: 2_x000D_  okna velká: 6_x000D_  okna chodba: 6_x000D_  vikýře půda: 4_x000D_  okna sklep: 7_x000D_  okna WC: 4_x000D_  okna sklep malé: 1_x000D_  dveře vstupní: 1_x000D_  vnitřní i venkovní parapety _x000D_  světelná tělesa: 26   _x000D_  </t>
  </si>
  <si>
    <t xml:space="preserve">Celkové  zlepšení  prostředí v mateřské školce </t>
  </si>
  <si>
    <t>Snížením spotřeby paliva se sníží i množství vypouštěných emisí.</t>
  </si>
  <si>
    <t>Nová okna snižují tepelné ztráty objektu, nové osvětlení má nižší spotřebu energie. Snížením nákladů na vytápění objektu klesne spotřeba paliva</t>
  </si>
  <si>
    <t>Obec Radonice</t>
  </si>
  <si>
    <t>00262111</t>
  </si>
  <si>
    <t>Kadaň</t>
  </si>
  <si>
    <t>Obec Radonice, náměstí 1, 431 55 Radonice</t>
  </si>
  <si>
    <t>Česká spořitelna, a.s. Kadaň, č.ú. 0940005389/0800</t>
  </si>
  <si>
    <t>Věra Vernerová, starostka obce</t>
  </si>
  <si>
    <t>474397120</t>
  </si>
  <si>
    <t>obec.radonice@iol.cz</t>
  </si>
  <si>
    <t>Umístění hracích prvků v Miřeticích</t>
  </si>
  <si>
    <t xml:space="preserve">Miřetice u Vintířova_x000D_  k.ú. Radonice u Kadaně _x000D_  p.p.č 587/1, 588_x000D_  </t>
  </si>
  <si>
    <t>Analýza potřeb obcí a měst Mikroregionu Radonicko</t>
  </si>
  <si>
    <t>Projekt řeší nákup a osazení hracích prvků pro děti do odpočinkové zóny na návsi v obci Miřetice u Vintířova, která je spádovou obcí Radonic._x000D_  V současné době jsou rodinné domy v této malé obci plně obydleny zejména mladými lidmi s malými dětmi. V obci j</t>
  </si>
  <si>
    <t>Realizací projektu chceme vytvořit lepší životní podmínky a prostředí pro mladé lidi s dětmi, kteří žijí v této venkovské obci. Nebudeme-li podporovat a zlepšovat životní podmínky ve venkovských oblastech, tak se nám venkov vylidní. Cílem je udržení souča</t>
  </si>
  <si>
    <t>1 kusu dřevěného hracího domku včetně skluzavky, lezecí sítě a šplhacího lana_x000D_  1 kus dřevěné kládové houpačky_x000D_  1 kus pérové houpačky_x000D_  Dále se jedná o stavební práce - osazení hracích prvků:_x000D_  Zemní práce, výkop jam, osazení kotvících prvků, betonáž zák</t>
  </si>
  <si>
    <t>Projekt je vhodné podpořit pro udržení mladých obyvatel ve venkovských oblastech regionu.</t>
  </si>
  <si>
    <t>Osazení hracích prvků pro děti na odpočinkové místo v obci</t>
  </si>
  <si>
    <t>Obec Vrskmaň</t>
  </si>
  <si>
    <t>00262218</t>
  </si>
  <si>
    <t>Chomutov</t>
  </si>
  <si>
    <t>Vrskmaň čp. 46</t>
  </si>
  <si>
    <t>5320441/0100 KB Jirkov</t>
  </si>
  <si>
    <t>Bc. Václav Hora</t>
  </si>
  <si>
    <t>474684486, 603807178</t>
  </si>
  <si>
    <t>hora@vrskman.cz</t>
  </si>
  <si>
    <t>Oprava havarijního stavu podlah OU</t>
  </si>
  <si>
    <t>Integrovaný plán rozvone Mikroregionu Koridor, Územní plán Vrskmaň</t>
  </si>
  <si>
    <t>Jedná se o opravu havarijního stavu a zateplení stropních prostor  nad kanceláří starosty a skladu respektive oprava podlahy půdních prostor, dále oprava tak, aby bylo možno bezpečně chodit na půdě, bez rizika propadu do kanceláří a skladu. S tím, že dojd</t>
  </si>
  <si>
    <t xml:space="preserve">Hlavním cílem projektu je zvýšení bezpečnosti zaměstnanců a občanů obce při pohybu v budově obecního úřadu ve Vrskmani čp. 46._x000D_  Dalším cílem projektu je odstranění havarijního stavu podlah a stropů._x000D_  Dalším cílem je snížení spotřeby el. energie._x000D_  </t>
  </si>
  <si>
    <t>53 m2 - oprava stropu v prvním patře(podlah na půdě), zateplení stropu_x000D_  26m2 - soprava stropu v přízemí (podlah v prvním patře)_x000D_  192,5 m2 - oprava omítek</t>
  </si>
  <si>
    <t>při realizaci dojde k zateplení stropů a podlah</t>
  </si>
  <si>
    <t>Obec Perštejn</t>
  </si>
  <si>
    <t>00262072</t>
  </si>
  <si>
    <t>Perštejn,Hlavní 159, 43163</t>
  </si>
  <si>
    <t>2525441/0100 KB a.s. Chomutov</t>
  </si>
  <si>
    <t>Jaroslav Oršuliak</t>
  </si>
  <si>
    <t>Zdeněk Kovalík</t>
  </si>
  <si>
    <t>474394197</t>
  </si>
  <si>
    <t>obec@obec-perstejn.cz</t>
  </si>
  <si>
    <t>Rekonstrukce osvětlení a kotelny ZŠ</t>
  </si>
  <si>
    <t>Perštejn p.p.č.2/1</t>
  </si>
  <si>
    <t xml:space="preserve">a)Rekonstrukce stávajícího nevyhovujícího osvětlení 4.tříd v budově základní školy, které by navazovalo na v loňském roce zrekonstruované tři třídy včetně osvětlení ve druhém patře budovy._x000D_  b)rekonstrukce a modernizace kotelny v budově ZŠ. Stávající dva </t>
  </si>
  <si>
    <t>Stávající osvětlení v učebnách nesplňuje hygienický limit. Vzhledem k tomu, že žáků školy neustále přibývá, je nutnost doplnění světel nutná._x000D_  _x000D_  Zrekonstruováním regulace v kotelně bude dosaženo nižších energetických ukazatelů.</t>
  </si>
  <si>
    <t>-úspora elektrické energie_x000D_  -snížení rizika uzavření vyučovacích prostor_x000D_  -zlepšení celkových podmínek jak pro žáky, tak pro vyučující._x000D_  -42ks svítidel_x000D_  -2x čerpadlo_x000D_  - 1x regulace_x000D_  - 2x směšovač_x000D_  - tepelná izolace_x000D_  - 2x pojistné ventily</t>
  </si>
  <si>
    <t>zlepšení podmínek vzdělávání</t>
  </si>
  <si>
    <t>úpravou kotelny dosáhnout snížení emisí a prašnosti</t>
  </si>
  <si>
    <t>rekonstrukce regulace hoření</t>
  </si>
  <si>
    <t>Obec Vražkov</t>
  </si>
  <si>
    <t>00264644</t>
  </si>
  <si>
    <t>Roudnice nad Labem</t>
  </si>
  <si>
    <t>Vražkov 2, 413 01  Roudnice nad Labem</t>
  </si>
  <si>
    <t>KB Roudnice nad Labem, č.ú. 15520-471/0100</t>
  </si>
  <si>
    <t>Jaroslava Smetanová</t>
  </si>
  <si>
    <t>416 871 292</t>
  </si>
  <si>
    <t>starosta.vrazkov@rete.cz</t>
  </si>
  <si>
    <t>Obnova budovy Mateřské školy</t>
  </si>
  <si>
    <t>část obce Vražkov, k.ú. Vražkov, p.p.č. st. 107</t>
  </si>
  <si>
    <t>Integrovaný plán Mikroregionu Podřipsko, str. 178</t>
  </si>
  <si>
    <t>Výměna střešní krytiny a laťování střechy, výměna okapových žlabů, nové izolační fólie pod vyměňovanou krytinou.</t>
  </si>
  <si>
    <t>Dojde ke zkvalitnění hygienických podmínek v MŠ, k úspoře energií (vytápění), zlepšení životních podmínek v obci. Střechou na mnoha místech zatéká, na promočených místech se objevuje plíseň. Střecha byla vybudována v 50 letech minulého století, bez jakých</t>
  </si>
  <si>
    <t>Nová střešní krytina, laťování, izolační fólie, nový okapový systém, hromosvod.</t>
  </si>
  <si>
    <t>Obnova budovy v majetku obce._x000D_  Integrovaný plán Mikroregionu Podřipsko, str. 178.</t>
  </si>
  <si>
    <t>Nová střešní krytina s izolačními fóliemi.</t>
  </si>
  <si>
    <t>00266264</t>
  </si>
  <si>
    <t>Obec Bžany, Bžany 50, 415 01 Teplice</t>
  </si>
  <si>
    <t>3128501/0100, KB Teplice, a.s.</t>
  </si>
  <si>
    <t>Ivana Horčicová</t>
  </si>
  <si>
    <t>417872277</t>
  </si>
  <si>
    <t>obecbzany@centrum.cz</t>
  </si>
  <si>
    <t>Rekonstrukce střechy MŠ Hradiště</t>
  </si>
  <si>
    <t xml:space="preserve">Obec Bžany_x000D_  Místní část Hradiště_x000D_  Dům č.p. 46_x000D_  p.č.st. 145 </t>
  </si>
  <si>
    <t xml:space="preserve">Projekt je v souladu s Rozvojovou strategií obce Bžany. Projekt je uveden v zásobníku projektů na straně č. 2. </t>
  </si>
  <si>
    <t xml:space="preserve">Stavební práce, které se týkají opravy  střechy a zateplení mansardy budovy mateřské školy v Hradišti, jsou součástí stavby REKONSTRUKCE FASÁDY A STŘEŠNÍHO PLÁŠTĚ, na kterou byla provedena projektová dokumentace v roce 2005 a aktualizována 2011. Stavební </t>
  </si>
  <si>
    <t>Cílem projektu je rekonstrukce střechy mateřské školy a mansardy, která je technicky nevyhovující a zastaralá.  Zároveň dojde k zateplení instalací tepelné izolace. Mansarda bude také zateplena. Tím dojde k úspoře energie a omezení tepelných ztrát. Realiz</t>
  </si>
  <si>
    <t>Vláknocementová krytina šablona - 128,76 m2_x000D_  Vláknocementová krytina hřebenáče - 55 m_x000D_  Hydroizolační folie - 154,869 m2_x000D_  Výlez na střechu - 3 ks_x000D_  Komínová lávka - 2m_x000D_  Minerální izolační deska - 62 m2_x000D_  Střešní latě - 1,865 m3</t>
  </si>
  <si>
    <t xml:space="preserve">Realizací projektu dojde k úspoře energie na vytápění objektu MŠ a budou omezeny tepelné ztráty obálky. Tím dojde ke zlepšení životního prostředí. _x000D_  Projekt je v souladu s Rozvojovou strategií obce Bžany. </t>
  </si>
  <si>
    <t xml:space="preserve">Projekt je realizován podle doporučení energetického auditu pro snížení tepelných ztrát. Již v minulosti byl obcí realizován první krok, kdy došlo k výměně okeních výplní. Rekonstrukce střechy a zateplení  mansardy je dalším dílčím krokem. Veškeré úpravy </t>
  </si>
  <si>
    <t>Obec Dobkovice</t>
  </si>
  <si>
    <t>00261246</t>
  </si>
  <si>
    <t>Dobkovice 101, 407 03</t>
  </si>
  <si>
    <t>3926-431/0100 KB Děčín</t>
  </si>
  <si>
    <t>Petr Šulc</t>
  </si>
  <si>
    <t>412543079</t>
  </si>
  <si>
    <t>ou@dobkovice.cz</t>
  </si>
  <si>
    <t>Dětské hřiště Prosetín</t>
  </si>
  <si>
    <t>obec Dobkovice, místní část Prosetín, k.ú. Prosetín u Dobkovic, p.p.č. 117/2 a 359</t>
  </si>
  <si>
    <t xml:space="preserve">Komunitní rozvoj obce, str. 2_x000D_  </t>
  </si>
  <si>
    <t>Jedná se o vybudování nového dětského hřiště v místní části obce Dobkovice - Prosetín. Hřiště bude vybaveno 5 herními prvky a dvěma pružinovými houpadly. Dále zde budou osazeny lavičky a odpadkový koš. Hřiště bude z části oploceno živými plotem, a to u mí</t>
  </si>
  <si>
    <t>Realizací projektu dojde k vybudování nového dětského hřiště pro děti a jejich využití volného času.</t>
  </si>
  <si>
    <t>5 herních prvků (houpačka, šplhací stěna, prolézačka, šestihran a hrazda)_x000D_  2 pružinová houpadla_x000D_  cca 40 m kovového oplocení u potoka vč. branky_x000D_  cca 35 m oplocení z živého plotu u komunikace_x000D_  2 lavičky_x000D_  1 odpadkový koš</t>
  </si>
  <si>
    <t>Setkávání se maminek na mateřské dovolené s dalšími dětmi v části obce Dobkovice - Prosetín.</t>
  </si>
  <si>
    <t xml:space="preserve">Realizací projektu dojde ke zlepšení vzhledu v místní části obce Dobkovice - Prosetín. Hřiště bude od komunikace odděleno živým plotem a od potoka kovovým plotem. Toto oplocení bude zajišťovat bezpečnost dětí, které si budou hrát na dětském hřišti. </t>
  </si>
  <si>
    <t>Obec Petrovice</t>
  </si>
  <si>
    <t>0026 6922</t>
  </si>
  <si>
    <t>Petrovice 529, 407 37 Petrovice</t>
  </si>
  <si>
    <t>3120-411/0100 KB a.s. Ústí n. L.</t>
  </si>
  <si>
    <t>Zdeněk Kutina</t>
  </si>
  <si>
    <t>475 226 171</t>
  </si>
  <si>
    <t>ou-petrovice@volny.cz</t>
  </si>
  <si>
    <t>Rekonstrukce sociálního zařízení v MŠ Petrovice</t>
  </si>
  <si>
    <t>Petrovice, k.ú. Petrovice u Chabařovic, st.p.č. 193, objekt čp. 5</t>
  </si>
  <si>
    <t>Územní plán obce a Strategie rozvoje mikroregionu Labské skály</t>
  </si>
  <si>
    <t>V rámci projektu dojde k rekonstrukci stávajícího sociálního zařízení v objektu MŠ dle požadavků na splnění hygienických norem a předpisů. Stávající sociální zařízení bude rozšířeno, budou zde osazeny 4 dětské WC,  2 pisoáry, 6 umyvadel a sprchový kout. D</t>
  </si>
  <si>
    <t xml:space="preserve">Cílem projektu je zajistit pro děti a zaměstnance MŠ dostatečné hygienické zázemí, které odpovídá platným hygienickým předpisům a požadavkům na pohyb osob v objektech občanské vybavenosti. </t>
  </si>
  <si>
    <t xml:space="preserve">zařizovací předměty (5xWC, 2x pisoár, 7x umyvadlo, výlevka a sprchový kout)_x000D_  dlažba - 21 m2_x000D_  obklady - 50 m2_x000D_  ohřívač vody - 1ks_x000D_  vzduchotechnika  _x000D_  elektroinstalace_x000D_  vnitřní vodovod_x000D_  vnitřní kanalizace_x000D_  _x000D_  </t>
  </si>
  <si>
    <t>00264024</t>
  </si>
  <si>
    <t>Martiněves - Pohořice 24, p. Mšené-lázně 411 19</t>
  </si>
  <si>
    <t>1003727349/0800 ČS a.s. Roudnice n.L.</t>
  </si>
  <si>
    <t>Luboš Tydlitát - starosta</t>
  </si>
  <si>
    <t>Helena Malcová - účetní</t>
  </si>
  <si>
    <t>416 866 044</t>
  </si>
  <si>
    <t>obec@martineves.cz</t>
  </si>
  <si>
    <t>Výměna oken + dveří MŠ</t>
  </si>
  <si>
    <t>Martiněves, k.ú. Martiněves u Libochovic, st.p.č.229</t>
  </si>
  <si>
    <t xml:space="preserve"> nový UPD</t>
  </si>
  <si>
    <t>Výměna12 ks starých špaletových oken a 2 ks starých vstupních dveří (demontáž špaletových oken a dveří, zaměření a usazení nových dřevěných euro oken a dveří, zednické práce - začištění, dodávky a montáž vnitřních a vnějších parapetů) a zateplení 250 m2 s</t>
  </si>
  <si>
    <t>Podstatně snížit spotřebu energií (hlavně plynu, který se k vytápění MŠ Martiněves používá). Stav starých oken a dveří začíná být neúnosný také z hlediska hygienického, kdy již není možné některá okna otvírat (viz Protokol o kontrolním zjištění Krajské hy</t>
  </si>
  <si>
    <t>12 ks nových dřevěných euro oken_x000D_  2 ks nových dřevěných dveří_x000D_  250 m2 zatepleného stropu v půdním prostoru</t>
  </si>
  <si>
    <t>výměna špaletových oken a starých dveří podstatně příspěje k úspoře plynu při vytápění MŠ</t>
  </si>
  <si>
    <t>Obec Vrbno nad Lesy</t>
  </si>
  <si>
    <t>00556483</t>
  </si>
  <si>
    <t>Vrbno nad Lesy č.p. 26</t>
  </si>
  <si>
    <t>14525481/0100 KB Louny</t>
  </si>
  <si>
    <t>Monika Tichá - starostka</t>
  </si>
  <si>
    <t>Miroslav Hrabák - místostarosta</t>
  </si>
  <si>
    <t>415694293</t>
  </si>
  <si>
    <t>obec.vrbnonl@seznam.cz</t>
  </si>
  <si>
    <t>Mateřská školka - výměna oken</t>
  </si>
  <si>
    <t>Vrbno nad Lesy č.p. 26_x000D_  k.ú. Vrbno nad Lesy</t>
  </si>
  <si>
    <t>Dokument nebyl vypracován</t>
  </si>
  <si>
    <t>Předmětem projektu je výměna oken a vchodových dveří na objektu mateřské školky.</t>
  </si>
  <si>
    <t>Cílem projektu je realizovat výměnu oken a vchodových dveří na objektu MŠ. Jedná se o stavbu z_x000D_  počátku osmdesátých let, která je dosud v původním stavu. Budova je velkoryse prosvětlená, okna jsou_x000D_  původní dřevěná, dožilá, přičemž zcela neodpovídají sou</t>
  </si>
  <si>
    <t>okna - 34 ks_x000D_  vchodové dveře - 2 ks</t>
  </si>
  <si>
    <t>Cena včetně DPH - obec není plátcem DPH</t>
  </si>
  <si>
    <t>Realizace projektu je předpokladem pro udržení chodu MŠ i v dalších letech a tím i k udržení její sociální a vzdělávací funkce</t>
  </si>
  <si>
    <t xml:space="preserve">Jedná se o první etapu celkové modernizace objektu MŠ. _x000D_  Vzhledem k technickému stavu stávajících oken, která jsou původní, dále vzhledem k vytápění objektu el. energií a vzhledem ke značnému prosklení objektu MŠ očekáváme roční úsporu nákladů na provoz </t>
  </si>
  <si>
    <t>Obec Chlumčany</t>
  </si>
  <si>
    <t>00264997</t>
  </si>
  <si>
    <t>Chlumčany čp.154, 43903</t>
  </si>
  <si>
    <t>KB a.s., exp. Louny, č.ú.5223481/0100</t>
  </si>
  <si>
    <t>Jarmila Nechanická</t>
  </si>
  <si>
    <t>415691023</t>
  </si>
  <si>
    <t>obec.chlumcany@seznam.cz</t>
  </si>
  <si>
    <t>Oprava střechy MŠ + zateplení</t>
  </si>
  <si>
    <t>Chlumčany, k.ú.Chlumčany u Loun, p.p.č. 86</t>
  </si>
  <si>
    <t>UPD</t>
  </si>
  <si>
    <t>Výměna střešní krytiny, oprava krovů a zateplení.</t>
  </si>
  <si>
    <t>Střešní krytina je v havarijním stavu, dochází k velkému úniku tepla a zároveň hrozí nebezpečí úrazu padající krytiny._x000D_  Výrazně se sníží spotřeba energií a zvýší se bezpečnost obyvatel.</t>
  </si>
  <si>
    <t>Výměna střešní krytiny v budově mateřské školy o výměře cca 300 m2, tzn. min. 3 tis.ks tašek, cca 60 ks bal. izolační hmoty, cca 150 ks hřebenáčů  a ost. nutné doplňky a opravy. Pokud bude dostatek finančních prostředků, provedeme celkové zateplení budovy</t>
  </si>
  <si>
    <t>Výměna střešní krytiny a zateplení</t>
  </si>
  <si>
    <t>Obec Vchynice</t>
  </si>
  <si>
    <t>00554847</t>
  </si>
  <si>
    <t>Vchynice č.p.46, 410 02 Lovosice</t>
  </si>
  <si>
    <t>35628471/0100 KB a.s. Lovosice</t>
  </si>
  <si>
    <t>Ing. Jana Chládková</t>
  </si>
  <si>
    <t>603762657</t>
  </si>
  <si>
    <t>obec@vchynice.cz</t>
  </si>
  <si>
    <t>Oprava obecního úřadu Vchynice</t>
  </si>
  <si>
    <t xml:space="preserve">Obec Vchynice č.p. 46,Vchynice </t>
  </si>
  <si>
    <t>Rozvojová strategie dobrovolného svazku obcí INTEGRO, Západ Českého středohoří-Poohří, oddíl Obec Vchynice.</t>
  </si>
  <si>
    <t xml:space="preserve">Jedná se opravu obecního úřadu Vchynice, respektive oprava obvodového pláště objektu, který je v havarijním stavu. Důvodem tohoto stavu je mimořádné zatížení místními komunikacemi a dopravou související s výstavbou dálnice D8 a stáří objektu včetně vlivu </t>
  </si>
  <si>
    <t>Jedná se o havarijní stav fasády obecního úřadu. Cílem projektu jsou opravy obvodového pláště ObÚ a dále zvýšení bezpečnosti dětí, mládeže a občanů obce tak, aby nedošlo k jejich poranění o možné odpadávající části omítky a bylo zabezpečeno pohyb v prosto</t>
  </si>
  <si>
    <t>Při rekonstrukci obvodového pláště bude opraveno 700m2 fasády včetně zatepovacího systému.</t>
  </si>
  <si>
    <t>Technický stav obvodového pláště budovy ObÚ je v havarijním stavu a také zcela nevyhovující s ohledem na energetickou náročnost budovy obecního úřadu. Finanční náročnost na spotřebu energií je velmi značná a toto opravou a rekonstrukcí dojde ke značným ús</t>
  </si>
  <si>
    <t>Zachování kvality a bezpečnosti v okolí obecního úřadu a tím zajištění poskytování kvalitních služeb v rámci obecního úřadu a zákona o obcích a obecních úřadech.</t>
  </si>
  <si>
    <t>Zlepšení estetické formy obecního úřadu a bezpečnosti v okolí stavby občanské vybavennosti.</t>
  </si>
  <si>
    <t>Při rekonstrukci obvodového pláště budovy dojde k zateplení tohoto pláště a tím vznikne značná úspora na spotřebu energie potřebné k vytápění obecního úřadu.</t>
  </si>
  <si>
    <t>Obec Chotěšov</t>
  </si>
  <si>
    <t>00526096</t>
  </si>
  <si>
    <t>Lovosická 13, 410 02  Chotěšov - Lovosice</t>
  </si>
  <si>
    <t>KB Lovosice, č.ú. 33024471/0100</t>
  </si>
  <si>
    <t>Václav Starý</t>
  </si>
  <si>
    <t>724057389</t>
  </si>
  <si>
    <t>obec.chotesov@tiscali.cz</t>
  </si>
  <si>
    <t>Výměna oken MŠ a OÚ</t>
  </si>
  <si>
    <t>Chotěšov_x000D_  k.ú. Chotěšov u Vrbičan, st.p.č. 4</t>
  </si>
  <si>
    <t>Územní plán obce Chotěšov</t>
  </si>
  <si>
    <t>Projekt řeší výměnu 28 ks původních dřevěných oken v budově č.p.13 v Chotěšově. v přízemí budovy je provozována Mateřská škola a v 1.NP Obecní úřad Chotěšov.Realizací výměny oken dojde k technickému zhodnocení budovy a to zejména ke snížení energetické ná</t>
  </si>
  <si>
    <t>Cílem projektu je odstranit závadový stav budovy, kdy dochází zejména k úniku tepelné energie, ale i technické zhodnocení budovy.</t>
  </si>
  <si>
    <t>Jedná se o 28 ks oken a 28 ks vnitřních parapetů. Skutečný počet výměny oken bude záležet na výši podpory a na finančních možnostech obce. Obec považuje závadový stav za havarijní a proto je prioritou výměna oken s následnou návratností v nákladech na ene</t>
  </si>
  <si>
    <t>Realizací projektu dojde ke zvýšení technické úrovně veřejné budovy.</t>
  </si>
  <si>
    <t>Realizací projektu dojde ke snížení tepelných ztrát.</t>
  </si>
  <si>
    <t>Obec Dobříň</t>
  </si>
  <si>
    <t>00526461</t>
  </si>
  <si>
    <t>Obec Dobříň, K Přívozu 55 ,41301 Roudnice n.L.</t>
  </si>
  <si>
    <t>33323471/0100 KB Roudnice nad Labem</t>
  </si>
  <si>
    <t>Miroslav Kvintus</t>
  </si>
  <si>
    <t>Šárka Mrázková</t>
  </si>
  <si>
    <t>416/842030</t>
  </si>
  <si>
    <t>dobrin@dobrin.cz</t>
  </si>
  <si>
    <t>Oprava budovy obecníhu úřadu</t>
  </si>
  <si>
    <t>Obec Dobříň_x000D_  K Přívozu 55</t>
  </si>
  <si>
    <t>V souladu se strategickým plánem rozvoje obce Dobříň.</t>
  </si>
  <si>
    <t>Oprava budovy obecního úřadu v Dobříni,výměna oken a vchodových dveří ,oprava vnitřních omítek a podlah,rozvody elektro ,oprava sociálního zařízení a topení.</t>
  </si>
  <si>
    <t>Cílem je oprava vnitřních prostor obecního úřadu ,který je v prostorech po bývalé mateřské školce.Tyto prostory jsou v současné době ve špatném stavu ,zejména popraskané omítky ,netěsnící okna,nevyhovující sociální zařízení.Výměnou oken a dveří dojde k zn</t>
  </si>
  <si>
    <t>-výměna oken 8 ks _x000D_  -vstupní dveře 1ks_x000D_  -opravy popraskaných omítek ,opravy podlah,výměna sociálního zařízení.</t>
  </si>
  <si>
    <t>Dojde ke snížení nákladů na vytápění a provoz obecního úřadu.</t>
  </si>
  <si>
    <t>obec  Evaň</t>
  </si>
  <si>
    <t>00526118</t>
  </si>
  <si>
    <t>Obecní úřad Evaň 27, 410 02 Lovosice</t>
  </si>
  <si>
    <t>KB Lobosice, č.ú. 32726471/0100</t>
  </si>
  <si>
    <t>Vydrová Miloslava, starostka</t>
  </si>
  <si>
    <t>PhDr. Pešek Ladislav, místostarosta</t>
  </si>
  <si>
    <t>725061211</t>
  </si>
  <si>
    <t>ou.evan@quick.cz</t>
  </si>
  <si>
    <t>Rekonstrukce střechy CCV "Evaňka</t>
  </si>
  <si>
    <t>K.ú. Evaň, stav.p.č.105, Centrum celoživotního vzdělávání Evaň čp.95</t>
  </si>
  <si>
    <t>Dokončení CCV - střecha</t>
  </si>
  <si>
    <t>Jde o komplexní rekonstrukci střechy na objektu bývalé školy, která byla v minulosti s dotací přestavěna na Centrum celoživotního vzdělávání Evaňka Evaň. Při plánované rekonstrukci bude kompletně vyměněn krov, provedeno zateplení půdního prostoru a proved</t>
  </si>
  <si>
    <t>Jedná se o nutný zásah, odstranění prakticky havarijního stavu, který si klade za cíl zabránit havárii střechy a masivnímu zatékání do objektu, který prošel v minulosti rekonstrukcí. Jeho realizace navíc umožní  i příští využití podkroví dle zpracované pr</t>
  </si>
  <si>
    <t xml:space="preserve">   Rekonstrukce střechy na budově o vnějších rozměrech 17,85x18,70 m. Kompletní výměna krovů. latí, částečná výměna pálené krytiny, zateplení podkroví a stropů II. nadzemního podlaží.</t>
  </si>
  <si>
    <t xml:space="preserve">   Dokončení centra celoživotního vzdělávání</t>
  </si>
  <si>
    <t>Rekonstrukce střechy ve stejném provedení jako při stavbě 1895</t>
  </si>
  <si>
    <t>Dominantní budova obce</t>
  </si>
  <si>
    <t>Zateplením podkroví se sníží tepelné úniky z budovy</t>
  </si>
  <si>
    <t>Obec Starý Šachov</t>
  </si>
  <si>
    <t>00555894</t>
  </si>
  <si>
    <t>Starý Šachov čp.80, 405 02 Děčín</t>
  </si>
  <si>
    <t>15521-431/0100 KB Děčín</t>
  </si>
  <si>
    <t>Holadová Zdeňka</t>
  </si>
  <si>
    <t>412 586 837</t>
  </si>
  <si>
    <t>ousachov@volny.cz</t>
  </si>
  <si>
    <t>Oprava budovy obecního úřadu</t>
  </si>
  <si>
    <t>Malý Šachov p.p.č. -372</t>
  </si>
  <si>
    <t>urbanistická studie</t>
  </si>
  <si>
    <t>oprava stávající kanceláře obecního úřadu a výměna oken na celé budově obecního úřadu</t>
  </si>
  <si>
    <t>V kanceláři opadává omítka a jsou značně popraskané zdi. Okna jsou v havarijním stavu ( nejdou otevřít a je velký únik tepla), působí nevzhledně.</t>
  </si>
  <si>
    <t>kancelář- škrábání, štukování, sádrokarton, obklad, elektroinstalace cca 36m2, oprava podlahy 14,5m2. Výměna oken - 14 ks+ zednické práce.</t>
  </si>
  <si>
    <t>Obec Lukov</t>
  </si>
  <si>
    <t>00832081</t>
  </si>
  <si>
    <t>Bílina</t>
  </si>
  <si>
    <t>Štěpánov 32, Lukov 418 04</t>
  </si>
  <si>
    <t>14521501/0100, KB a.s. Bílina</t>
  </si>
  <si>
    <t>Olga Hrabáková</t>
  </si>
  <si>
    <t>417 871 119</t>
  </si>
  <si>
    <t>obeclukov@volny.cz</t>
  </si>
  <si>
    <t>Úprava dětského hřiště</t>
  </si>
  <si>
    <t>Lukov, Štěpánov, k.ú. Lukov u Bíliny_x000D_  61, 62/1</t>
  </si>
  <si>
    <t>Rozvojový plán obce, strana 4</t>
  </si>
  <si>
    <t>Projekt se zabývá doplněním a úpravou stávajícího sportovního areálu a areálu na volnočasové aktivity dětí a mládeže, a to jak trvale bydlících občanů, tak i pro vzrůstající počet rekreantů oblasti Lukova.</t>
  </si>
  <si>
    <t>Cílem projektu je obnovit a vytvořit prostor pro hry dětí různých věkových kategorií v obci Lukov a doplnění stávající rekreační plochy.</t>
  </si>
  <si>
    <t>Areál bude doplněn šesti herními prvky._x000D_  - 1x houpačka_x000D_  - 1x šplhací sestava_x000D_  - 1x skluzavka_x000D_  - 1x pružinové houpadlo_x000D_  - 1x kolotoč</t>
  </si>
  <si>
    <t>Zlepšení kvality života v malé obci a aktivního vyžití.</t>
  </si>
  <si>
    <t>Obec Libořice</t>
  </si>
  <si>
    <t>00556335</t>
  </si>
  <si>
    <t>Žatec</t>
  </si>
  <si>
    <t>Libořice čp. 30, 438 01 Žatec</t>
  </si>
  <si>
    <t>KB a.s., Žatec, č.b.ú.: 12925481/0100</t>
  </si>
  <si>
    <t>Eva Vrábíková, starostka obce</t>
  </si>
  <si>
    <t>415 721 136</t>
  </si>
  <si>
    <t>vrabikovaeva@seznam.cz</t>
  </si>
  <si>
    <t>OÚ Libořice, výměna oken</t>
  </si>
  <si>
    <t>Libořice, č.p. 30, st.p.č. 90, k.ú. Libořice</t>
  </si>
  <si>
    <t>UPD, mikroregion žatecko</t>
  </si>
  <si>
    <t>Jedná se o kompletní výměnu výplní otvorů: výměna stávajících dřevěných oken za plastová a výměna stávajících dřevěných dveří za dveře z hliníkových profilů včetně zárubní. _x000D_  Součástí bude provedení nezbytných stavebních úprav souvisejících s výměnou výp</t>
  </si>
  <si>
    <t>Cílem projektu je odstranění velmi špatného až havarijního stavu oken a dveří a tím i izolačních schopností centrální budovy obce, kde sídlí nejen obecní úřad, ale je zde realizována převážná část kulturních, sportovních a společenských akcí v obci. _x000D_  Re</t>
  </si>
  <si>
    <t xml:space="preserve">Realizací projektu dojde k výměně:_x000D_  2 ks vstupních dveří včetně zárubní_x000D_  31 ks plastových oken +osazení  vnějších a vnitřních parapetů_x000D_  </t>
  </si>
  <si>
    <t>Budova je užívána ke kulturním, sportovním a společenským akcím.</t>
  </si>
  <si>
    <t>Značné zlepšení izolačních vlastností objektu – úspora energie.</t>
  </si>
  <si>
    <t>Obec Ploskovice</t>
  </si>
  <si>
    <t>00264164</t>
  </si>
  <si>
    <t>Litoměřice</t>
  </si>
  <si>
    <t>Ploskovice 2, 411 42 Ploskovice</t>
  </si>
  <si>
    <t>KB Litoměřice 8523-471/0100</t>
  </si>
  <si>
    <t>Věra Petrů - starosta</t>
  </si>
  <si>
    <t>Věra Petrů</t>
  </si>
  <si>
    <t>416749084</t>
  </si>
  <si>
    <t>obecploskovice@tiscali.cz</t>
  </si>
  <si>
    <t>Obnova fasády budovy OÚ</t>
  </si>
  <si>
    <t>Ploskovice, k.ú. Ploskovice, st.p.č. 54</t>
  </si>
  <si>
    <t>Strategie rozvoje obce Ploskovice, str. 18</t>
  </si>
  <si>
    <t>Oprava fasády budovy OÚ, na které jsou obzvlášť ze severní strany některé prvky (římsy) v havarijním stavu. Je nutné odstranit omítku, zrekonstruovat římsy a celou fasádu obnovit. Zbylé části fasády stačí opravit a natřít fasádní barvou. V projektu je plá</t>
  </si>
  <si>
    <t>Obnovit původní fasádní prvky (římsy na severní straně), které jsou zčásti v havarijním stavu. Budova - oprava omítky, odstranění přístřešku a nátěr fasádní barvou, čímž bude docíleno důstojného vzhledu historické budovy v těsné blízkosti vstupu do areálu</t>
  </si>
  <si>
    <t>Oprava vnějších omítek 417,33 m2; úprava stěn štukem 417,33 m2; nátěr stěn 478,36 m2; otlučení omítek 417,33 m2; demontáž přístřešku 6 m2.</t>
  </si>
  <si>
    <t>I za cenu minimální dotace nám to pomůže přiblížit historickou budovu jejímu původnímu vzhledu vedle hlavního vchodu do areálu státního zámku.</t>
  </si>
  <si>
    <t>Budova OÚ je historická budova poblíž vstupu do státního zámku.</t>
  </si>
  <si>
    <t>Odstranění nebezpečí úrazu.</t>
  </si>
  <si>
    <t>Obec Tisá</t>
  </si>
  <si>
    <t>00267082</t>
  </si>
  <si>
    <t>Tisá 205, 403 36 Tisá</t>
  </si>
  <si>
    <t>3622411/0100 KB Ústí nad Labem</t>
  </si>
  <si>
    <t>Starosta obce Ing. Jiří Jandásek</t>
  </si>
  <si>
    <t>Ing. Jiří Jandásek</t>
  </si>
  <si>
    <t xml:space="preserve">475 222 439 </t>
  </si>
  <si>
    <t>starosta@tisa.cz</t>
  </si>
  <si>
    <t>Okna schodiště Základní školy</t>
  </si>
  <si>
    <t xml:space="preserve"> Tisá,  k. ú. Tisá, st.p. 187, čp.189_x000D_  </t>
  </si>
  <si>
    <t xml:space="preserve">Územní plán str. 20_x000D_  Rozpočtový výhled 2012-2014_x000D_  </t>
  </si>
  <si>
    <t>Výměna průběžných oken na schodišti budovy  základní školy. Stávající dřevěná okna jsou již v havarijním stavu. Budou vyměněna za okna plastová. Celková plocha oken je 30,5 m2._x000D_  Ve spodní části schodiště je okenní sestava doplněna o dveře, vedoucí na ško</t>
  </si>
  <si>
    <t>Cílem projektu  je odstranění havarijního stavu dřevěných oken v ZŠ. Výměna zajistí rovněž energetické úspory a dosažení lepší tepelné pohody v interiéru školy, neboť stávající dřevěná okna vykazují netěsnosti.  Rovněž dojde ke zlepšení interiéru a exteri</t>
  </si>
  <si>
    <t xml:space="preserve">1.	4x  sestava 2920 x 1110 mm _x000D_  Rám BR66 MM/TPE barva bílá, _x000D_  Křídlo FL 78MM/PCE  barva bílá, _x000D_  Výplň 4-16-4 TGI Spacer U 1,1_x000D_  2.	 2x  sestava 2920 x 1110 mm _x000D_  Rám BR66 MM/TPE barva bílá, _x000D_  Křídlo FL 78MM/PCE  barva bílá, _x000D_  Výplň 4-16-4 TGI Spacer </t>
  </si>
  <si>
    <t>Odstranění havarijního stavu a celkové zlepšení základní školy</t>
  </si>
  <si>
    <t>Zlepší se vzhled obce jako celku škola je výraznou dominantou</t>
  </si>
  <si>
    <t>Zvýší se tepelný odpor oken a sníží se jejich průvzdušnost</t>
  </si>
  <si>
    <t>Obec Hřivice</t>
  </si>
  <si>
    <t>00264971</t>
  </si>
  <si>
    <t>Hřivice čp. 24, 439 65 Hřivice</t>
  </si>
  <si>
    <t>8627481/0100 KB Louny</t>
  </si>
  <si>
    <t>Josef Hajm, starosta</t>
  </si>
  <si>
    <t>Jana Kubištová</t>
  </si>
  <si>
    <t>415696331</t>
  </si>
  <si>
    <t>projekty@hrivice.cz</t>
  </si>
  <si>
    <t>Výměna dveří v MŠ</t>
  </si>
  <si>
    <t>obec a k.ú. Hřivice, budova čp. 88 na st. p.p.č. 246</t>
  </si>
  <si>
    <t>Rozvojová strategie obce Hřivice pro období 2007-2013, str. 2</t>
  </si>
  <si>
    <t xml:space="preserve">Projekt řeší výměnu vstupních dveří objektu Mateřské školy v Hřivicích. Současné vstupní dveře hlavního vchodu od objektu jsou dvoukřídlé, ocelové celoplošně prosklené průhledným sklem tloušťky 6 mm. Dveře zadního vchodu jsou dřevěné bez prosklení. Dveře </t>
  </si>
  <si>
    <t>Zlepšení tepelné ochrany stavby, dosažení úspory tepla pro vytápění. _x000D_  Snížení energetické náročnosti budovy zajistí zlepšení životního prostředí._x000D_  Budova dle vypracovaného energetického auditu nevyhovuje požadavkům a podmínkám tepelně technických vlast</t>
  </si>
  <si>
    <t xml:space="preserve">1 ks hlavní vchodové dveře 180/240_x000D_  1 ks zadní vchodové dveře 80/197_x000D_  </t>
  </si>
  <si>
    <t>snížení spotřeby el. energie</t>
  </si>
  <si>
    <t>úspora tepla při vytápění</t>
  </si>
  <si>
    <t>Obec Měrunice</t>
  </si>
  <si>
    <t>00266477</t>
  </si>
  <si>
    <t>Měrunice č.p. 67, 418 04 Bílina 4</t>
  </si>
  <si>
    <t>KB Teplice č.ú. 5924501/0100</t>
  </si>
  <si>
    <t>Ing. Jitka Nová</t>
  </si>
  <si>
    <t>724267760</t>
  </si>
  <si>
    <t>obec@merunice.cz</t>
  </si>
  <si>
    <t>Oprava topení OÚ Měrunice</t>
  </si>
  <si>
    <t>Měrunice č.p. 67, k.ú. Měrunice</t>
  </si>
  <si>
    <t>Projekt je v souladu s Rozvojovou strategií obce Měrunice.</t>
  </si>
  <si>
    <t>Záměrem projektu je oprava topení budovy obecního úřadu, které je v nevyhovujícím stavu. Výměna topení bude provedena v přízemí budovy, tak i v 1. patře, kde jsou prostory veřejné knihovny. Přímotopné panely budou vyměněny za vytápění na ústřední teplovod</t>
  </si>
  <si>
    <t>Cílem projektu je úspora energie a odstranění nevyhovujícího, havarijního stavu vytápění budovy obecního úřadu a knihovny. Systém je zastaralý a neefektivní. Dochází k tepelným ztrátám.</t>
  </si>
  <si>
    <t>Kompletní výměna topného systému budovy OÚ:_x000D_  montáž elektrického kotle, nástěnných radiátorů s rozvodem potrubí a úpravou elektrických rozvodů.</t>
  </si>
  <si>
    <t>Oprava vytápění OÚ je další etapou opravy budovy OÚ na základě projektové dokumentace " Komplexní oprava budovy obecního úřadu na multifunkční objekt - Měrunice.</t>
  </si>
  <si>
    <t>Zajištění bezpečnosti a odstranění havarijního stavu celkovou opravou topení obecního úřadu. Usnesení zastupitelstva obce Měrunice z roku 2012.</t>
  </si>
  <si>
    <t>Obec Brodec</t>
  </si>
  <si>
    <t>00831778</t>
  </si>
  <si>
    <t>Brodec 36, 440 01 Louny</t>
  </si>
  <si>
    <t>2020481/0100, KB a.s., pobočka Louny</t>
  </si>
  <si>
    <t>Ing. Pavel Beneš, Ph.D., starosta obce</t>
  </si>
  <si>
    <t>Ing. Jana Hrušková, místostarostka obce</t>
  </si>
  <si>
    <t>777086364</t>
  </si>
  <si>
    <t>janahruskova@volny.cz</t>
  </si>
  <si>
    <t>Obnova hřiště v Brodci</t>
  </si>
  <si>
    <t>Brodec, k.ú. Brodec, pozemky č. parc. 482/1 a st. 16</t>
  </si>
  <si>
    <t>Strategie rozvoje Mikroregionu Lounské Podlesí str. 32</t>
  </si>
  <si>
    <t>V rámci projektu budou provedena obnova plochy stávajícího hřiště, které se nachází v prostoru návsi v obci Brodec. V současné době je zde stará částečně zpevněná plocha se starými zrezivělými sloupky na volejbal. Plocha ani její vybavení není v použiteln</t>
  </si>
  <si>
    <t>Stávající plocha hřiště a jeho okolí je v takovém stavu, že ji nelze využívat ke sportu a hraní dětí. Cílem je vytvoření víceúčelové plochy hřiště (včetně vybavení) tak, aby bylo možné plochu využívat k míčovým sportům (volejbal, nohejbal, basketbal, malá</t>
  </si>
  <si>
    <t>- obnova plochy sportovního hřiště - asfaltový_x000D_  povrch, včetně lajnování 250 m2_x000D_  - vybavení hřiště - sloupky, síť, koše na basketbal 1 kpl,_x000D_  - dřevěný srub (součást zázemí hřiště) 1 ks,_x000D_  - demontovatelné oplocení 1 kpl,_x000D_  - ohniště 1 ks,_x000D_  - opěrná zí</t>
  </si>
  <si>
    <t>Investiční náklady zahrnují opěrnou zídku, srub, oplocení a dětský herní prvek. Neinvestiční náklady zahrnují  ostatní položky. Spolufinancování akce bude zajištěno s přispěním dotace z Programu rozvoje venkova ČR, záměr Občanské vybavení a služby, dle žá</t>
  </si>
  <si>
    <t>Obnovená plocha hřiště a jeho okolí bude sloužit i ke kulturně společenským aktivitám.</t>
  </si>
  <si>
    <t>Zlepšení podmínek pro sportování, hraní dětí a společenské vyžití občanů, zlepšení vzhledu obce.</t>
  </si>
  <si>
    <t>Obec Domašín</t>
  </si>
  <si>
    <t>00261840</t>
  </si>
  <si>
    <t>Louchov 20, 431 51 Domašín</t>
  </si>
  <si>
    <t>8425-441/0100, KB Klášterec nad Ohří</t>
  </si>
  <si>
    <t>Štěpánka Lišková</t>
  </si>
  <si>
    <t>474374559</t>
  </si>
  <si>
    <t>obec.domasin@centrum.cz</t>
  </si>
  <si>
    <t xml:space="preserve">Obnova budovy Obecního úřadu </t>
  </si>
  <si>
    <t>Louchov, _x000D_  k.ú. Louchov_x000D_  st. 11</t>
  </si>
  <si>
    <t>připravuje se nový UPD</t>
  </si>
  <si>
    <t>Budou provedeny:_x000D_  Svislé konstrukce - zazdívky otvorů_x000D_  Úpravy povrchů - fasáda_x000D_  Ostatní konstrukce a práce - demontáž, bourací práce_x000D_  Silnoproud - demontáž a montáž hromosvodu_x000D_  Konstrukce truhlářské - nová okna</t>
  </si>
  <si>
    <t>Realizace projektu je jednou z výrazných aktivit pro celkové zlepšení podmínek socio-ekonomického růstu ve venkovské obci vycházejícího z kvalitního občanského vybavení, pěkného vzhledu obce a silné sounáležitosti občanů se svojí obcí.</t>
  </si>
  <si>
    <t>17 nových oken_x000D_  Nová fasáda 218 m2</t>
  </si>
  <si>
    <t>Realizace projektu nevyžaduje povolení a ohlášení stavebnímu úřadu.</t>
  </si>
  <si>
    <t>---</t>
  </si>
  <si>
    <t>Cílem projektu je zlepšení stavu budovy Obecního úřadu._x000D_  Důsledkem bude:_x000D_  - zkvalitnění služeb Obecního úřadu_x000D_  - odpovídající pracovní prostředí pro zaměstnance obce_x000D_  - účinná reprezentace obce_x000D_  - zlepšení vzhledu obce.</t>
  </si>
  <si>
    <t>Obec Růžová</t>
  </si>
  <si>
    <t>00556017</t>
  </si>
  <si>
    <t>Růžová 30, 405 02 Arnoltice</t>
  </si>
  <si>
    <t>921403439/0800, ČS a.s. pob. Děčín</t>
  </si>
  <si>
    <t>Helena Křížková - starostka obce</t>
  </si>
  <si>
    <t>412553102</t>
  </si>
  <si>
    <t>obec.ruzova@atlas.cz</t>
  </si>
  <si>
    <t>Rekonstrukce obecního úřadu</t>
  </si>
  <si>
    <t>Projekt se bude realizovat na objektu Obecního úřadu čp. 30 v obci Růžová, který se nachází na st.p.č. 56 k.ú. Růžová, v centrální části obce Růžová.</t>
  </si>
  <si>
    <t>Integrovaný strategický plán území, jehož součástí je i zásobník projektů, záměrů, str. 120.</t>
  </si>
  <si>
    <t>Předmětem projektu je rekonstrukce části fasády budovy Obecního úřadu v obci Růžová. Jedná se o multifunkční objekt, kde se kromě sídla obecního úřadu dále nachází veřejná knihovna, veřejný internet, klubovna a výstavní síň. Rekonstrukce sestává ze zatepl</t>
  </si>
  <si>
    <t>Cílem projektu je realizací opravy části fasády včetně provedení izolace proti zemní vlhkosti objektu čp.30 v obci Růžová zvýšit technickou úroveň této veřejné budovy. Jako multifunkční objekt sloužící veřejnosti, občané si sem chodí vyřizovat úřední zále</t>
  </si>
  <si>
    <t xml:space="preserve">Penetrace stávající omítky - 50 m2_x000D_  Zateplení omítky deskami z expandovaného polystyrenu - 50m2_x000D_  Provedení základního penetračního nátěru - 50 m2_x000D_  Provedení nové probarvené omítky - 50 m2_x000D_  Oplechování parapetů včetně rohů – 15 m_x000D_  Izolace proti zemní </t>
  </si>
  <si>
    <t>Realizací projektu dojde k technickému zhodnocení obecní víceúčelové budovy. Zároveň dojde ke zlepšení vzhledu obce a tedy i ke zkvalitnění života v obci a to jak pro vlastní občany tak i pro návštěníky obce, protože obec Růžová je vyhledávanou turisticko</t>
  </si>
  <si>
    <t>Součástí realizace projektu opravy části fasády obecního úřadu je i provedení zateplení části fasády a provedení izolace proti zemní vlhkosti. Realizací těchto opatření dojde ke snížení spotřeby energie vynaložené na vytápění objektu. Zároveň dojde i ke z</t>
  </si>
  <si>
    <t>Obec Vilémov</t>
  </si>
  <si>
    <t>00262200</t>
  </si>
  <si>
    <t>Obec Vilémov, Náměstí 1,  431 56 Vilémov</t>
  </si>
  <si>
    <t>KB, Chomutov č.ú.3923441/0100</t>
  </si>
  <si>
    <t>Bohuslav Kreuz- starosta obce Vilémov</t>
  </si>
  <si>
    <t>Bohuslav kreuz - starosta obce Vilémov</t>
  </si>
  <si>
    <t>474398146</t>
  </si>
  <si>
    <t>vilemov@obce-cv.cz</t>
  </si>
  <si>
    <t>Školní družina ve Vilémově</t>
  </si>
  <si>
    <t>Obec Vilémov_x000D_  k.ú. Vilémov u Kadaně_x000D_  ppč. 340/1</t>
  </si>
  <si>
    <t>ÚP - str.6</t>
  </si>
  <si>
    <t>Jedná se o budovu ZŠ Vilémov – školní družina ve Vilémově čp. 186, zřizovatelem je obec Vilémov. Budova byla vystavena kolem roku 1920. Okna a vchodové dveře jsou původní dřevěné v havarijním stavu. Okna a dveře jsou značně poškozeny, netěsní, nátěr značn</t>
  </si>
  <si>
    <t>Cílem projektu je dosažení funkčnosti budovy a odstranění špatného technického stavu. Realizací projektu dojde ke snížení finančních nákladů  na provoz tohoto zařízení. Dojde k zachování hygienických podmínek ( zachování provozní teploty v zimních měsícíc</t>
  </si>
  <si>
    <t>Vyvěšení a vybourání dřevěných oken 2 x 1,2m   kusů 4_x000D_  Vyvěšení a vybourání dřevěných oken 1,5 x 1,2m  kusů 3_x000D_  Vyvěšení a vybourání vchodových dveří dřevěných kusů 1_x000D_  Demontáž parapetů vnějších a vnitřních   kusů 7_x000D_  Osazení plastových oken včetně vněj</t>
  </si>
  <si>
    <t>Projekt řeší odstranění špatného technického  stavu, hygienické podmínky a dodržení norem pro provoz tohoto typu zařízení.</t>
  </si>
  <si>
    <t>Zlepšení vzhledu budovy</t>
  </si>
  <si>
    <t>Výměna oke,dveří a aku kamen- odstranení špatného technického stavu, úspora energií, zachování hygienických podmínek</t>
  </si>
  <si>
    <t>Obec Havraň</t>
  </si>
  <si>
    <t>00265918</t>
  </si>
  <si>
    <t>Havraň 11, 435 01 Havraň</t>
  </si>
  <si>
    <t>1041417309/0800, ČS, a.s. pobočka Most</t>
  </si>
  <si>
    <t>Zděnka Smetanová</t>
  </si>
  <si>
    <t>476109101</t>
  </si>
  <si>
    <t>ou_havran@volny.cz</t>
  </si>
  <si>
    <t>Výměna oken - obcení úřad</t>
  </si>
  <si>
    <t>budova č.p.11, p.p.č. 28/2, k.ú. Havraň</t>
  </si>
  <si>
    <t xml:space="preserve"> _x000D_   Strategie rozvoje mikroregionu Most-Jih, _x000D_   aktualizace r.2010 - IV. Katalog projektů - str.14</t>
  </si>
  <si>
    <t>Realizací projektu dojde k výměně 30 kusů oken v budově obecního úřadu._x000D_  V rámci projektu bude provedeno:_x000D_  - demontáž oken a venkovních parapetů_x000D_  - montáž oken a venkovních parapetů_x000D_  - zednické práce</t>
  </si>
  <si>
    <t>Výměnou oken dojde ke zlepšení vzhledu budovy obecního úřadu, jelokož stávající okna jsou nejen svým vzhledem, ale především funkčností nevyhovující._x000D_  Dále realizací projektu dojde ke snížení spotřeby energie.</t>
  </si>
  <si>
    <t>Plastová okna - 30 kusů_x000D_  Venkovní parapet Alu+bočnice - 30 kusů</t>
  </si>
  <si>
    <t>Zlepšení pracovních podmínek a úspora finančních prostředků.</t>
  </si>
  <si>
    <t>Obec Vrbičany</t>
  </si>
  <si>
    <t>00828807</t>
  </si>
  <si>
    <t>Vrbičany 35, 411 21 Vrbičany</t>
  </si>
  <si>
    <t>34529471/0100  KB - Litoměřice</t>
  </si>
  <si>
    <t>Ing. Jiří Šmíd</t>
  </si>
  <si>
    <t>724184222</t>
  </si>
  <si>
    <t>obec@vrbicany.cz</t>
  </si>
  <si>
    <t>Oprava střechy obecního úřadu</t>
  </si>
  <si>
    <t>Vrbičany 35_x000D_  k.ú. Vrbičany u Lovosic_x000D_  p.č. 42</t>
  </si>
  <si>
    <t xml:space="preserve">V rámci projektu dojde ke kompletní výměně střešní krytiny, žlabů a svodů okapového systému, včetně opravy hromosvodu. Nové oplechování okolo komínu a výstražného varovacíhno systému. </t>
  </si>
  <si>
    <t>Střešní krytina na budově úřadu je již značně poškozená, rozpadá se a na několika místech dochází k zatékání do vnitřku budovy, oplechování komínů je již v havarijním stavu</t>
  </si>
  <si>
    <t>rozpočet k žádosti</t>
  </si>
  <si>
    <t>Město Hora Svaté Kateřiny</t>
  </si>
  <si>
    <t>00265934</t>
  </si>
  <si>
    <t>Litvínov</t>
  </si>
  <si>
    <t>Hora Svaté Kateřiny, Dlouhá 261, 435 46</t>
  </si>
  <si>
    <t>KB a.s. Litvínov, č.ú.: 3225-491/0100</t>
  </si>
  <si>
    <t>Hana Řebíková, starostka města</t>
  </si>
  <si>
    <t>Lukáš Pakosta, místostarosta města</t>
  </si>
  <si>
    <t>476 113 157</t>
  </si>
  <si>
    <t>obecni.urad@horasvatekateriny.cz</t>
  </si>
  <si>
    <t>Výměna oken v tělocvičně ZŠ</t>
  </si>
  <si>
    <t>Hora Svaté Kateřiny, nám. Pionýrů 1, 435 46, k.ú. Hora Svaté Kateřiny, p.p.č. 134</t>
  </si>
  <si>
    <t>Integrovaný projekt venkovského mikroregionu spádové území Hora Svaté Kateřiny - 1998</t>
  </si>
  <si>
    <t>Na základě provedené kontroly Krajskou hygienickou stanicí Ústeckého kraje je nutno splnit mikroklimatické požadavky na větrání v prostorách tělocvičny základní školy, kdy je nutno osadit stávající okna novými. Stávající nevyhovující stav oken je v netěsn</t>
  </si>
  <si>
    <t>Akci je nutno  realizovat z důvodu závad uvedených v protokole KHS ÚK a také z důvodu úspory tepla a dále z důvodu nutnosti větrání.</t>
  </si>
  <si>
    <t xml:space="preserve">Výměna stávajících oken za okna z polykarbonátových komůrkových desek v barvě čirá:_x000D_  _x000D_  Výměna 4 ks oken v tělocvičně za nová o rozměrech 4,45 x 3.43 m (4ks)._x000D_  </t>
  </si>
  <si>
    <t>zabezpečení hygienických norem</t>
  </si>
  <si>
    <t>Obec Mlékojedy</t>
  </si>
  <si>
    <t>00526151</t>
  </si>
  <si>
    <t>Mlékojedy 41, 412 01 Litoměřice</t>
  </si>
  <si>
    <t>KB Litoměřice, č.ú. 33622-471/0100</t>
  </si>
  <si>
    <t>Ing. Ondřej Schoř, starosta</t>
  </si>
  <si>
    <t>Ing. Ondřej Schoř</t>
  </si>
  <si>
    <t>602118429</t>
  </si>
  <si>
    <t>obec@mlekojedy.eu</t>
  </si>
  <si>
    <t>Rekonstrukce budovy obecního úřadu</t>
  </si>
  <si>
    <t>Mlékojedy, k.ú. Mlékojedy u Litoměřic 697303, st.parc.č. 26/1</t>
  </si>
  <si>
    <t>Strategický plán obce</t>
  </si>
  <si>
    <t xml:space="preserve">Záměrem projektu je provést rekonstrukci budovy Obecního úřadu, který obec získala v loňském roce po více jak 10-ti letém neužívání původním majitelem. Záměrem je především výměna oken (1,4m x 1,7m 9ks, 0,6 x 0,6m 5 ks) za plastová o stejných rozměrech i </t>
  </si>
  <si>
    <t>Cílem projektu je provedení rekonstrukce objektu OÚ, se zaměřením na zvýšení bezpečnosti vstupujících obyvatel, na výměnu oken a vstupních dveří, výměnu zařizovacích předmětů na sociálních zařízeních.</t>
  </si>
  <si>
    <t>Počet oken:  14ks_x000D_  počet dveří: 2ks_x000D_  čístící rohož: 3,75m2_x000D_  počet umývadel: 2ks_x000D_  počet klozetů: 2ks</t>
  </si>
  <si>
    <t>Výměnou oken a dveří bude zhodnocena tradiční venkovská stavba, která svým vzhledem přispívá ke koloritu vesnice.</t>
  </si>
  <si>
    <t>Výměnou starých dřevných oken a dveří budou sníženy ztráty vlivem netěsností i vlivem vyššího tepelného odporu nových výrobků.</t>
  </si>
  <si>
    <t>Obec Keblice</t>
  </si>
  <si>
    <t>00526436</t>
  </si>
  <si>
    <t>Keblice čp.68, 410 02 Lovosice</t>
  </si>
  <si>
    <t>ČS Litoměřice č.ú. 1003731399/0800</t>
  </si>
  <si>
    <t>Ing. Naděžda Štětinová, starostka</t>
  </si>
  <si>
    <t>Ing. Naděžda Štětinová</t>
  </si>
  <si>
    <t>724189737</t>
  </si>
  <si>
    <t>ou.keblice@tiscali.cz</t>
  </si>
  <si>
    <t>Keblice, parc. č. 77, k.ú. Keblice 664693</t>
  </si>
  <si>
    <t>Územní plán obce, rozvojová strategie svazku obcí Integro - aktualizace 2011 (Rozvojová strategie obce Keblice 2007 - 2013, projekt v tabulce projektů, str.109, číslo 056).</t>
  </si>
  <si>
    <t>Záměrem projektu je oprava střechy na budově obecního úřadu. Do objektu OÚ již zatéká a je proto nutno provést výměnu pálené střešní krytiny o ploše 152m2 včetně latění. V rámci stavební prací bude provedena demontáž stávající krytiny, laťování i klempířs</t>
  </si>
  <si>
    <t>Cílem projektu je opravou střešní krytiny zamezit zatékání do budouvy OÚ a zamezit prostupování vlhkosti do místností OÚ i do dřevěných konstrukcí krovu.</t>
  </si>
  <si>
    <t>plocha střechy: 152m2</t>
  </si>
  <si>
    <t>Jedná se o tradiční venkovskou stavbu s valbovou střechou. Svým vzhledem přispívá ke koloritu vesnice a navazuje na výraz stávající architektury obce.</t>
  </si>
  <si>
    <t>Rekonstrukcí střechy bude zhodnocena tradiční venkovská stavba s valbovou střechou, která svým vzhledem přispívá ke koloritu vesnice.</t>
  </si>
  <si>
    <t>Obec Libotenice</t>
  </si>
  <si>
    <t>00263940</t>
  </si>
  <si>
    <t>Libotenice 37, 412 01 Litoměřice</t>
  </si>
  <si>
    <t>1263363/0300 ČSOB a.s. Litoměřice</t>
  </si>
  <si>
    <t>Ing. Vlastimila Škodová, starostka</t>
  </si>
  <si>
    <t>Ing. Vlastimila Škodová</t>
  </si>
  <si>
    <t>416 848 065</t>
  </si>
  <si>
    <t>libotenice@iol.cz</t>
  </si>
  <si>
    <t>Rekonstrukce osvětlení v učebnách ZŠ</t>
  </si>
  <si>
    <t>Libotenice, čp. 58, parc. č. st. 50/1, k.ú. Libotenice 683370</t>
  </si>
  <si>
    <t xml:space="preserve">Územní plán, Integrovaný plán Mikroregionu Podřipsko. </t>
  </si>
  <si>
    <t>Záměrem projektu je provést výměnu osvětlovacích těles ve 4 učebnách základní školy. V současné době instalovaná osvětlovací tělesa – zářivková svítidla bez předřadníku tvoří zcela nevyhovující sestavu, nesplňující potřebné hygienické normy. _x000D_  Bude prove</t>
  </si>
  <si>
    <t>Cílem projektu je provést výměnu osvětlovacích těles ve 4 učebnách školy, které již nevyhovují a nesplňují platné hygienické normy</t>
  </si>
  <si>
    <t>- počet svítidel: 32 ks</t>
  </si>
  <si>
    <t>Výměnou osvětlovacích těles bude zajištěn příznivý průběh výuky v ZŠ v podmínkách splňující požadované hygienické normy.</t>
  </si>
  <si>
    <t>Instalací zářivkových svítidel s předřadníkem umožní úsporu elektrické energie.</t>
  </si>
  <si>
    <t>Obec Lubenec</t>
  </si>
  <si>
    <t>00265217</t>
  </si>
  <si>
    <t>Podbořany</t>
  </si>
  <si>
    <t>Obec Lubenec, Podbořanská 51, 43983 LUBENEC</t>
  </si>
  <si>
    <t>Komerční banka a.s. Podbořany 2321481/0100</t>
  </si>
  <si>
    <t>Bohumil Peterka, starosta</t>
  </si>
  <si>
    <t>Bohumil Peterka</t>
  </si>
  <si>
    <t>415212288, 603155770</t>
  </si>
  <si>
    <t>lubenec@iol.cz</t>
  </si>
  <si>
    <t>Zřízení kabinetů ve škole</t>
  </si>
  <si>
    <t>budova základní školy, Karlovarská 181, 439 83 LUBENEC</t>
  </si>
  <si>
    <t>STRATEGIE ROZVOJE OBCÍ POBOŘANSKA 2008 - 2015, str.22</t>
  </si>
  <si>
    <t xml:space="preserve">    V budově Masarykovy základní školy v Lubenci chce zřizovatel Obec Lubenec na chodbách v přízemí a v 1.nadzemním podlaží zřídit  3 kabinety pro individuální vzdělávání žáků._x000D_      Kabinety vzniknou vyzděním příček do výše      2 250mm, bez zastropení, </t>
  </si>
  <si>
    <t>Cílem projektu je řešit současný nevyhovující stav ve velikosti a skladbě učeben, kdy nová legislativa ukládá škole umožnit individuální přístup k žákům, což za běžných podmínek na naší škole není možné realizovat. Jde zejména o individualizaci vzdělávání</t>
  </si>
  <si>
    <t>Vzniknou 3 samostatné individuální učebny o ploše 3 x 9,2m2</t>
  </si>
  <si>
    <t>Zřízení 3 nových kabinetů</t>
  </si>
  <si>
    <t>Individuální výuka bude probíhat v menších prostorách s menší spotřebou ele.energie</t>
  </si>
  <si>
    <t>Obec Janov</t>
  </si>
  <si>
    <t>00556025</t>
  </si>
  <si>
    <t>Janov 190, 405 02 Děčín 2</t>
  </si>
  <si>
    <t>15927-431/0100, KB Děčín</t>
  </si>
  <si>
    <t>František Zachula</t>
  </si>
  <si>
    <t>412554226</t>
  </si>
  <si>
    <t>obec.janov@volny.cz</t>
  </si>
  <si>
    <t xml:space="preserve">Stavební úpravy OÚ </t>
  </si>
  <si>
    <t>Obec Janov, k.ú. Janov u Hřenska_x000D_  objekt čp. 230, umístěný na st.p.č. 277/1</t>
  </si>
  <si>
    <t xml:space="preserve">Strategie rozvoje obce  </t>
  </si>
  <si>
    <t>Jedná se o provedení stavebních úprav v I.NP objektu pč. 230, které spočívají v rozšíření prostor kanceláří pro Obecní úřad, zřízení knihovny a ordinace pro lékaře vč. zázemí (sociální zařízení, čekárna, ...).</t>
  </si>
  <si>
    <t>Cílem projektu je využít stávající prostory Obecního úřadu, které jsou v současné době nehospodárně využívány tak, že vzniknou nové kanceláře Obecního úřadu, veřejná knihovna s přístupem na internet a ordinace lékaře. Cílem je přiiblížit jednání s úředník</t>
  </si>
  <si>
    <t>Realizací projektu dojde k zajištění a zkvalitnění služeb pro starší spoluobčany a zajištění jejich lepší dostupnosti spojených s vyřizováním jejich záležitostí na úřadě a u lékaře. Realizací projektu dojde i k umístění knihovny v prostorách Obecního úřad</t>
  </si>
  <si>
    <t>Obec Tuchořice</t>
  </si>
  <si>
    <t>00265624</t>
  </si>
  <si>
    <t>439 69 Tuchořice 123</t>
  </si>
  <si>
    <t>KB, pobočka Žatec, č.ú. 4124481/0100</t>
  </si>
  <si>
    <t>Ladislav Kubiska</t>
  </si>
  <si>
    <t>602202552, 415725094,</t>
  </si>
  <si>
    <t>obec@tuchorice.cz</t>
  </si>
  <si>
    <t>Obecní úřad Tuchořice - čp. 123_x000D_  část obce a k.ú. - Tuchořice_x000D_  st.p.č. 140</t>
  </si>
  <si>
    <t>Územní plán obce ze dne 12.12. 2001_x000D_  Strategie rozvoje Mokroregionu žatecko</t>
  </si>
  <si>
    <t>Záměrem projektu je provedení opravy budovy obecního úřadu čp.123 v Tuchořicích. Poslední rozsáhlejší oprava této budovy proběhla v roce 1967 a další částečná oprava se uskutečnila koncem osmdesátých let. Bohužel oprava z let osmdesátých budově spíše uško</t>
  </si>
  <si>
    <t>Prvním cílem projektu je zlepšení  vzhledu historického centra obce Tuchořice, zvýšení technické úrovně budovy obecního úřadu a vylepšení kvality prostoru pro nekomerční služby obce (knihovna a veřejný internet) a úspoře energie k vytápění objektu._x000D_  Druh</t>
  </si>
  <si>
    <t>1) Opatření  proti vlhkosti- odizolování vzlínající vody a solí_x000D_  2) Výměna 24 ks oken_x000D_  3) Výměna vchodových  dveří_x000D_  4) Demontáž obložení cca 200 m2_x000D_  5) Sanační omítky cca 100 m2_x000D_  6) Úprava dispozice prostor kanceláří starosty a účetní_x000D_  7) Snížení st</t>
  </si>
  <si>
    <t>Celkové náklady projektu jsou v současné době kvalifikovaně odhadnuty a budou upřesněny na základě výběrového řízení v rámci zadání veřejné zakázky.</t>
  </si>
  <si>
    <t>V budově je veřejná knihovna a dojde k rozšíření veřejného internetového připojení.</t>
  </si>
  <si>
    <t>V další etapě bude  obnoven vzhled původních architektonických prvků členění fasády.</t>
  </si>
  <si>
    <t>Dojde ke zlepšení prostředí v historickém centru obce.</t>
  </si>
  <si>
    <t>Dojde ke snížení spotřeby elektrické energie potřebné k vytápění objektu.</t>
  </si>
  <si>
    <t>Obec Velká Bukovina</t>
  </si>
  <si>
    <t>00555886</t>
  </si>
  <si>
    <t>Velká Bukovina 178, 407 29 Velká Bukovina</t>
  </si>
  <si>
    <t xml:space="preserve">č. ú.: 15425431/0100, KB a. s., pobočka Děčín </t>
  </si>
  <si>
    <t>Ing. Eva Švejdová - starostka</t>
  </si>
  <si>
    <t>487 856 200, 739 572 460</t>
  </si>
  <si>
    <t>obec@velka-bukovina.cz</t>
  </si>
  <si>
    <t>Výměna oken a dveří OÚ</t>
  </si>
  <si>
    <t>Část obce Velká Bukovina_x000D_  k. ú. Velká Bukovina_x000D_  p. p. č. 294 (stavební)</t>
  </si>
  <si>
    <t>Integrovaný stavební plán území - mikroregionu Českokamenicko, str. 77</t>
  </si>
  <si>
    <t>V rámci projektu bude provedena výměna oken a dveří budovy obecního úřadu._x000D_  Stávající okna a dveře jsou nevyhovující, přestárlá a na konci své životnosti. Především okna netěsní - nedoléhají. Okna nebyla nikdy natřená, pouze napuštěná, zřejmě fermeží. Js</t>
  </si>
  <si>
    <t xml:space="preserve">Cílem projektu je odstranění havarijního stavu oken a dveří budovy obecního úřadu, zamezení úniků tepla a zlepšení vzhledu celé budovy._x000D_  Na budově byla v roce 2008 provedena z prostředků obce kompletní nová střecha. Záměr výměny oken a dveří navazuje na </t>
  </si>
  <si>
    <t xml:space="preserve">Okno plast. 1dílné 30x80 cm                       2 ks_x000D_  Okno plast. 1dílné 70x120 cm                     6 ks_x000D_  Okno plast. 1dílné 80x140 cm                      l ks_x000D_  Okno plast. dílné se sloupkem 190x140 cm 13 ks_x000D_  Plastové vstupní dveře              </t>
  </si>
  <si>
    <t>Obec Velká Bukovina podává v rámci Programu na obnovu venkova Ústeckého kraje 2012 celkem 1 žádost o podporu. Jedná se o tento projekt s názvem "Výměna oken a dveří OÚ"._x000D_  _x000D_  Obec Velká Bukovina není plátcem DPH a nemá proto nárok na uplatnění vrácení tét</t>
  </si>
  <si>
    <t>Zlepšení vzhledu budovy OÚ.</t>
  </si>
  <si>
    <t>Zamezení úniků tepla.</t>
  </si>
  <si>
    <t>Obec Brňany</t>
  </si>
  <si>
    <t>00263389</t>
  </si>
  <si>
    <t>č.p. 93 Brňany, 412 01</t>
  </si>
  <si>
    <t>9921471/0100 KB a.s. Litoměřice</t>
  </si>
  <si>
    <t>František Hybš, starosta</t>
  </si>
  <si>
    <t xml:space="preserve">František Hybš </t>
  </si>
  <si>
    <t>+420602785458</t>
  </si>
  <si>
    <t>urad@brnany.cz</t>
  </si>
  <si>
    <t>Dveře v mateřské škole</t>
  </si>
  <si>
    <t>Brňany, parc. č. 87, k.ú. Brňany 609919</t>
  </si>
  <si>
    <t>Územní plán, Strategický plán rozvoje obce.</t>
  </si>
  <si>
    <t xml:space="preserve">Předmětem projektu je výměna vchodových dveří do mateřské školy ze zahrady, do jídelny, z chodby. Současné dveře jsou tvořeny dřevěnými dveřmi, palubkovými dveřmi s prosklením. Dveře vykazují značné opotřebení a netěsnosti. Vzhledem k tomu, že se jedná o </t>
  </si>
  <si>
    <t>Cílem projektu je výměnou vchodových dveří do mateřské školy snížit tepelné ztráty způsobené netěsnostmi. Dále využívat tyto dveře i pro vstup na zahradu MŠ a do jídelny bočním vstupem, který musý být nyní natrvalo uzavřen pro nemožnost manipulace s dveřm</t>
  </si>
  <si>
    <t>- počet dveří: 6 ks</t>
  </si>
  <si>
    <t>Výměnou dveří bude zpříjemněn pobyt dětí v mateřské škole, bude vhodnější pohyb dětí po objektu mateřské školy, budou sníženy tepelné ztráty vlivem netěsností starých dveří.</t>
  </si>
  <si>
    <t>Výměnou starých dřevných dveří budou sníženy tráty vlivem netěsností i vlivem vyššího tepelného odporu nových dveří.</t>
  </si>
  <si>
    <t>Obec velemysleves</t>
  </si>
  <si>
    <t>00556467</t>
  </si>
  <si>
    <t>Obec Velemyšleves, Velemyšleves 100, 438 01 Žatec</t>
  </si>
  <si>
    <t>KB Žatec č.ú. 9021481/0100</t>
  </si>
  <si>
    <t>Miloslav Štípek, starosta</t>
  </si>
  <si>
    <t>Miloslav Štípek</t>
  </si>
  <si>
    <t>415785131</t>
  </si>
  <si>
    <t>velemysleves.star@tiscali.cz</t>
  </si>
  <si>
    <t xml:space="preserve">Oprava střechy Obecního úřadu </t>
  </si>
  <si>
    <t>Obec Velemyšleves, budova čp. 100, k.ú. Velemyšleves, stavební parcela č. 83/1</t>
  </si>
  <si>
    <t>Územní plán obce Velemyšleves, Místní program obnovy obce Velemyšleves, str. 3</t>
  </si>
  <si>
    <t>V části budovy Obecního úřadu se též nachází Hasičská zbrojnice. Tato budova má plochou střechu s živičným povrchem. Oprava střechy bude spočívat v přípravě plochy pro natavení nové  vrstvy, tzn. dojde k proříznutí a vyspravení vzduchových bublin, vyrovná</t>
  </si>
  <si>
    <t>Cílem tohoto projektu je odstranění havarijního stavu, kde dochází k zatékání dešťových vod střechou do budovy ve které se nachází Obecní úřad a Hasičská zbrojnice.</t>
  </si>
  <si>
    <t xml:space="preserve">Oprava  ploché střechy pokládkou nové lepenkové krytiny o celkové výměře 496 m2._x000D_  Oprava oplechování, dešťových svodů a hromosvodu._x000D_  </t>
  </si>
  <si>
    <t>Oprava objektu pro technické zázemí složky SDH</t>
  </si>
  <si>
    <t>Obec Strupčice</t>
  </si>
  <si>
    <t>00262145</t>
  </si>
  <si>
    <t>Strupčice 51, Strupčice 431 14</t>
  </si>
  <si>
    <t>3229441/0100 KB a.s. Chomutov</t>
  </si>
  <si>
    <t>Luděk Pěnkava</t>
  </si>
  <si>
    <t>474 685 125</t>
  </si>
  <si>
    <t>ou.strupcice@volny.cz</t>
  </si>
  <si>
    <t>Oprava budovy Obecního úřadu</t>
  </si>
  <si>
    <t>Obec Strupčcei, p.č. 1/1 v k.ú. Strupčice</t>
  </si>
  <si>
    <t>Územní plán obce Strupčice</t>
  </si>
  <si>
    <t>Na budově  Obecního úřadu ve Strupčicích byla před dvanácti lety opravena fasáda. Vnitřní prostory jsou bez zásadní změny již téměř 30 let. _x000D_  Osadí se nové vstupní dveře, bude provedena oprava špatného schodiště a podlahy vstupní haly. Stěny v celé budov</t>
  </si>
  <si>
    <t>Projekt bude mít kladný vliv na pracovní prostředí zaměstnanců Obecního úřadu. _x000D_  Vznikne nová kancelář účetní splňující hygienické normy osvětlení. Schodiště a chodby úřadu získá nový reprezentativní vzhled._x000D_  Nové WC bude splňovat hygienické normy, před</t>
  </si>
  <si>
    <t xml:space="preserve">WC splňující hygienické normy._x000D_  Kancelář s odpovídajícím osvětlením._x000D_  Úspora energie novými rozvody topení._x000D_  Nový vzhled interiéru budovy._x000D_  Bezpečnější schodiště v budově Obecního úřadu._x000D_  </t>
  </si>
  <si>
    <t>Lepší pracovní prostředí</t>
  </si>
  <si>
    <t>Opravená budova Obecního úřadu</t>
  </si>
  <si>
    <t>Nové rozvody topení, nové rozvody el.energie a úsporné osvětlení kanceláře</t>
  </si>
  <si>
    <t>Obec Bechlín</t>
  </si>
  <si>
    <t>00263346</t>
  </si>
  <si>
    <t>Bechlín 85, 411 86</t>
  </si>
  <si>
    <t>3124471/0100  KB Litoměřice</t>
  </si>
  <si>
    <t>Alexander Suchý</t>
  </si>
  <si>
    <t>416844025</t>
  </si>
  <si>
    <t>ou.bechlin@tiscali.cz</t>
  </si>
  <si>
    <t>revitalizace venkovního společenského prostoru</t>
  </si>
  <si>
    <t>Bechlín, k.ú.Bechlín,p.p.č. 104/2</t>
  </si>
  <si>
    <t>UPD se zpracovává</t>
  </si>
  <si>
    <t>revitalizace venkovního společenského prostoru, který je součástí společenského klubu Obce Bechlín, pro rozšíření a zkvalitnění poskytovaných služeb široké veřejnosti i zájmovým sdružením</t>
  </si>
  <si>
    <t>dobudování společenského zařízení, které v roce 2010 prošlo celkovou rekonstrukcí společenských prostor a sociálního zázemí - rozšíření možnosti kulturního a společenského vyžití v obci</t>
  </si>
  <si>
    <t>dispoziční projekt Ing. Arch. Medkové - příloha_x000D_  rozpočtové položky materiálu a prací - příloha_x000D_  realizace terénních úprav a výsadba zeleně včetně vybavení - 180 000,- Kč</t>
  </si>
  <si>
    <t>zapojení zájmových sdružení v obci do projektu</t>
  </si>
  <si>
    <t>zájmová sdružení</t>
  </si>
  <si>
    <t>ucelenost zařízení</t>
  </si>
  <si>
    <t>zlepšení společenského vyžití v obci</t>
  </si>
  <si>
    <t>Obec Žalany</t>
  </si>
  <si>
    <t>00266655</t>
  </si>
  <si>
    <t>Pražská 93 41763 Žalany</t>
  </si>
  <si>
    <t>5123501/0100 KB a.s.-Teplice</t>
  </si>
  <si>
    <t>Jindřich Mouka</t>
  </si>
  <si>
    <t>417872131</t>
  </si>
  <si>
    <t>ouzalany@volny.cz</t>
  </si>
  <si>
    <t>Rekonstrukce toalet a zřízení hygienické kabiny</t>
  </si>
  <si>
    <t>ZŠ a MŠ Žalany p.p.č.272</t>
  </si>
  <si>
    <t>Územní plán</t>
  </si>
  <si>
    <t>V budově chceme zrekonstruovat toalety v pavilonu C pro žáky školy a vybudovat hygienickou kabinu pro dívky ,dle vyhlášky o hygienických požadavcích č.410/2005sb.</t>
  </si>
  <si>
    <t xml:space="preserve">Cílem je zrekonstruovat stávající toalety a v  prostoru umývárny vybudovat hygienickou kabinu pro dívky.Z kontroly Zdravotního ústavu Ústeckého kraje se sídlem v Teplicích ze dne 17.1.2008 vyplívá,že současný stav je havarijní a je nutné ho vyřešit. </t>
  </si>
  <si>
    <t>1ks-bidet,10ks-umyvadlo,5ks-WC kombi,2ks-pisoár,dlažba-43m2,obklady-82m2.</t>
  </si>
  <si>
    <t>Obec Malé Březno</t>
  </si>
  <si>
    <t>00556891</t>
  </si>
  <si>
    <t>Malé Březno 7, 400 02  Ústí nad Labem 2</t>
  </si>
  <si>
    <t>8327-411/0100 KB Ústí nad Labem</t>
  </si>
  <si>
    <t>R. Zvoníčková</t>
  </si>
  <si>
    <t>724180415</t>
  </si>
  <si>
    <t>obecmb@volny.cz</t>
  </si>
  <si>
    <t>OBECNÍ ÚŘAD</t>
  </si>
  <si>
    <t>k.ú. Malé Březno, p.p.č. 184</t>
  </si>
  <si>
    <t>Oprava a zvýšení úrovně budovy obecního úřadu.</t>
  </si>
  <si>
    <t>Zlepšit současný špatný technický stav budovy obecního úřadu a tím předejít havarijnímu stavu budovy, kdyby náklady na opravu byly daleko finančně náročnější._x000D_  V nemalé míře dojde k úspoře energie.</t>
  </si>
  <si>
    <t>184 m2 plochy objektu + okna dle aktuální výměny.</t>
  </si>
  <si>
    <t>Zlepšení vzhledu obce</t>
  </si>
  <si>
    <t>zamezení tepelných ztrát</t>
  </si>
  <si>
    <t>Obec Deštnice</t>
  </si>
  <si>
    <t>00556289</t>
  </si>
  <si>
    <t>Obec Deštnice, Deštnice 112, 438 01 p.Žatec</t>
  </si>
  <si>
    <t xml:space="preserve">9523481/0100, KB Žatec </t>
  </si>
  <si>
    <t>Bartošová Martina, starostka obce</t>
  </si>
  <si>
    <t>Bartošová Martina</t>
  </si>
  <si>
    <t>415729019</t>
  </si>
  <si>
    <t>obecdestnice@tiscali.cz</t>
  </si>
  <si>
    <t>Dětské hřiště</t>
  </si>
  <si>
    <t>Obec Deštnice_x000D_  k.ú.Deštnice_x000D_  část pozemku p.č. 1744/5</t>
  </si>
  <si>
    <t xml:space="preserve">Urbanistická studie obce _x000D_  Integrovaný projekt venkovsk. mikroregionu Žatecko- Strategie rozvoje </t>
  </si>
  <si>
    <t>V r.2012 má obec Deštnice v plánu vybudování dětského hřiště v Deštnici. Realizací projektu by se řešila modernizace stávajícího dětského hřiště, které se nachází ve středu obce, v návrší pod bytovkami na části pozemku p.č. 1744/5, který má obec v pronájm</t>
  </si>
  <si>
    <t xml:space="preserve">Cílem projektu je modernizace stávajícího dětského hřiště, výměna kovových prvků za dřevěné._x000D_  Dojde k zlepšení vzhledu návsi obce a prostranství u bytovek._x000D_  Dojde k celkovému vylepšení vzhledu obce._x000D_  Projekt má význam pro všechny čtyři části obce, pro </t>
  </si>
  <si>
    <t>Demontáž starých herních prvků…..5 ks různých rozměrů   (2x zeměkoule, 1x skluzavka,2x houpačka)_x000D_  Osazení nových dřevěných prvků …6 ks různých rozměrů_x000D_  Vyrovnání terénu a úprava pod herními prvky_x000D_  Oplocení – dřevěné, nízké s vrátky_x000D_  Zlepšení vzhledu n</t>
  </si>
  <si>
    <t>Obec Horní Habartice</t>
  </si>
  <si>
    <t>00555932</t>
  </si>
  <si>
    <t>Obec Horní Habartice,Horní Habartice 187,405 02 Děčín 2</t>
  </si>
  <si>
    <t>15222431/0100 KB,a.s.-pobočka Děčín</t>
  </si>
  <si>
    <t>Ladislav Donát-starosta</t>
  </si>
  <si>
    <t>Ladislav Donát</t>
  </si>
  <si>
    <t>412585271,775862622</t>
  </si>
  <si>
    <t>info@hornihabartice.cz</t>
  </si>
  <si>
    <t xml:space="preserve">Úpravy mateřské školy </t>
  </si>
  <si>
    <t>Budova Mateřské školy Horní Habartice 6</t>
  </si>
  <si>
    <t>Územním plánem obce - platí od 2.7.2009</t>
  </si>
  <si>
    <t>Výměna obkladů v kuchyni a dlažby za nové, nové omítky, výměna nevyhovujícího stávajícího zařízení kuchyně. Úprava chodby - nové omítky, podlaha. Úprava šatny - nové dřevěné obložení, úprava podlahy, nové šatní boxy pro děti.</t>
  </si>
  <si>
    <t>Stávající stav kuchyně, chodby a šatny mateřské školy nevyhovuje hygienickým normám.</t>
  </si>
  <si>
    <t>Nové obklady v kuchyni (40 m2), nová dlažba (24 m2), nové omítky kuchyně (50 m2), nové zařízení kuchyně - kombinovaný sporák, nerezový dvoudřez, digestoř, myčka, regály na potraviny a nádobí, lednička.  Úprava chodby - nové omítky (40 m2), nový protiskluz</t>
  </si>
  <si>
    <t>Zajištěním hygienických norem bude zajištěn do budoucna provoz MŠ pro děti z obce a blízkého okolí.</t>
  </si>
  <si>
    <t>Výměnou starých spotřebičů dojde k významné úspoře energií.</t>
  </si>
  <si>
    <t>Obec Mnetěš</t>
  </si>
  <si>
    <t>00264075</t>
  </si>
  <si>
    <t xml:space="preserve">Obecní úřad, Mnetěš č.p.28, Roudnice n.L. </t>
  </si>
  <si>
    <t>ČS a.s. Roudnice n.L.č.ú.1003695359/0800</t>
  </si>
  <si>
    <t>Martin Minarčík</t>
  </si>
  <si>
    <t>416 871 294, 725 070 599</t>
  </si>
  <si>
    <t>ou.mnetes@tiscali.cz</t>
  </si>
  <si>
    <t>Mnetěš_x000D_  Budova Obecního úřadu č.p. 28_x000D_  p.p.č.st.21/1</t>
  </si>
  <si>
    <t>Integrovaný plán Mikroregionu Podřipsko str.137</t>
  </si>
  <si>
    <t>Bude provedena výměna oken a dveří v budově Obecního úřadu.Budova je z roku 1975 a stávající stavební prvky jsou již v dožilém stavu. V zimě nelze budovu vytopit, v létě budova funguje jako skleník a při bočním prudkém dešti okny zatéká dovnitř místností.</t>
  </si>
  <si>
    <t>Cílem projektu je zabezpečení stávajících služeb pro občany obce a snížení spotřeby elektrické energie na vytápění budovy.Výměnou stavebních prvků dojde k zlepšení pracovních podmínek pro zaměstnence OÚ i nájemce provozov. Výměna stavebních prvků je nutná</t>
  </si>
  <si>
    <t>Parametry projektu jsou nové plastové prvky. Počet stavebních prvků je 40 ks oken a 8 ks vchodových dveří.</t>
  </si>
  <si>
    <t>Zlepšení prostředí knihovny, kde je umístěn i veřejný internet</t>
  </si>
  <si>
    <t>Výměnou stavebních prvků dojde k zlepšení izolačních vlastností budovy a tím i snížení energií na vytápění.</t>
  </si>
  <si>
    <t>Obec Háj u Duchcova</t>
  </si>
  <si>
    <t>00266302</t>
  </si>
  <si>
    <t>Kubátova č.p. 155, 417 22 Háj u Duchcova</t>
  </si>
  <si>
    <t>č.ú. 4024501/0100 Komerční banka a.s. Teplice</t>
  </si>
  <si>
    <t>Karel Drašner, starosta</t>
  </si>
  <si>
    <t>Karel Drašner</t>
  </si>
  <si>
    <t>417 837 258    606 713 439</t>
  </si>
  <si>
    <t>starosta@ouhaj.cz</t>
  </si>
  <si>
    <t>Háj u Duchcova, k.ú. Háj u Duchcova, st.p.č. 143</t>
  </si>
  <si>
    <t>IPROM Stropník str. 51, Opatření 4.3</t>
  </si>
  <si>
    <t>Projektem se zrealizuje oprava budovy obecního úřadu respektive výměna původních dřevěných oken za okna nová plastová.</t>
  </si>
  <si>
    <t>Budova obecního úřadu v Háji u Duchcova je umístěna u frekventované komunikace. Díky tomuto umístění budovy a dále pak z důvodu stavu starých dřevěných oken, dochází ke zvýšené prašnosti a hlučnosti ve vnitřních prostorách obecního úřadu. Dalším velice dů</t>
  </si>
  <si>
    <t xml:space="preserve">Výstupem projektu je výměna stávajících dřevěných oken za okna plastová, a to v celkovém počtu 24 ks._x000D_  _x000D_  </t>
  </si>
  <si>
    <t>Výměnou oken dojde k estetickému zlepšení vzhledu budovy, tedy prostředí v obci</t>
  </si>
  <si>
    <t>Výměnou oken dojde ke snížení spotřeby tepelné energie</t>
  </si>
  <si>
    <t>Obec Hrobčice</t>
  </si>
  <si>
    <t>00266345</t>
  </si>
  <si>
    <t>Hrobčice 41, 417 57</t>
  </si>
  <si>
    <t>1060475379/0800, ČS, a.s. Bílina</t>
  </si>
  <si>
    <t>Jana Syslová</t>
  </si>
  <si>
    <t>417828015</t>
  </si>
  <si>
    <t>starostka@hrobcice.cz</t>
  </si>
  <si>
    <t>Vybudování dětského hřiště Hrobčice</t>
  </si>
  <si>
    <t>k.ú. Hrobčice p.p.č. 11/1</t>
  </si>
  <si>
    <t>Územní plán sídelního útvaru Hrobčice ze dne 14.6.1999</t>
  </si>
  <si>
    <t>Vybudování chybějícího prostoru pro volnočasové aktivity dětí a mládeže – dětské hřiště v obci Hrobčice.</t>
  </si>
  <si>
    <t>Cílem tohoto projektu je nabídnout občanům chybějící prostor pro volnočasové aktivity dětí, dále pak zlepšení vzhledu obce a kvality společenského života jako základního předpokladu pro zvýšení atraktivity venkova pro trvalé bydlení.</t>
  </si>
  <si>
    <t>1 ks dětského hřiště, 100m2</t>
  </si>
  <si>
    <t xml:space="preserve">Hrobčice patří mezi obce dotčené důlní činností. Na našem katastru se nachází největší výsypka střední evropy zvaná Radovesická. Obec má v současné době 1001 obyvatel žijících v 9 obcích (3obce Dřínek, Hetov, Radovesice byly důlní činnosti zničeny).Počet </t>
  </si>
  <si>
    <t>Vybudováním dětského hřiště bude vytvořen chybějící prostor pro volný čas dětí,  prostor pro vzájemné setkávání a sebevyjádření. Bude podpořena aktivita dětí žádoucím směrem, dále se pak zlepší  kvalita společenského života a v neposlední řadě i vzhled ob</t>
  </si>
  <si>
    <t>Vybudováním dětského hřiště se zlepší vzhled obce.</t>
  </si>
  <si>
    <t>Obec Třebušín</t>
  </si>
  <si>
    <t>00264555</t>
  </si>
  <si>
    <t>Třebušín 33, 412 01 p. Litoměřice</t>
  </si>
  <si>
    <t>3327471/0100 KB Litoměřice</t>
  </si>
  <si>
    <t>Dana Legnerová</t>
  </si>
  <si>
    <t>416791118</t>
  </si>
  <si>
    <t>starostka@trebusin.cz</t>
  </si>
  <si>
    <t>Oprava obecního úřadu v Třebušíně</t>
  </si>
  <si>
    <t>Třebušín č.p.33, k.ú. Třebušín p.č. 85</t>
  </si>
  <si>
    <t>Strategie obce Třebušín, schválení poslední změny 10.2.2011</t>
  </si>
  <si>
    <t>Budova č.p. 33 v obci Třebušín je již dlouhá léta užívána jako Obecní úřad. Již před rokem 1989 byla budova využívána jako Národní výbor. Aktivním používáním budovy se podepsalo na jejím stavu. Ve špatném stavu se, mimo jiné, nachází sociální zařízení vče</t>
  </si>
  <si>
    <t>Cílem projektu je hlavně nová elektroinstalace v budově, kompletní oprava sociálního zařízení, včetně venkovní izolace a výměny dvou dveří včetně zárubní a položení nového lina ve dvou kancelářích a zasedací místnosti._x000D_  Užíváním prostor obecního úřadu je</t>
  </si>
  <si>
    <t>- nový kompletní rozvod elektroinstalace v budově OÚ_x000D_  - nové WC, umyvadlo, dvoje dveře včetně zárubní, dva radiátory + rozvod, nová omítka - 42,40 m2, nová dlažba -4,85 m2_x000D_  - nové lino 60 m2_x000D_  - izolace a nová omítka na venkovní straně WC - 78 m2</t>
  </si>
  <si>
    <t>Realizací tohoto projektu se zvýší kvalita společenského života v obci a zvýší se tak i atraktivita venkova pro trvalé bydlení. V prostorách obecního úřadu se pořádají různé aktivity, např. vítání občánků, různé besedy s obyvateli obce, besídky, veřejná z</t>
  </si>
  <si>
    <t>Budova obecního úřadu je historické dědictví obce. Opravou budovy se naplní cíl programu Obnova historického dědictví.</t>
  </si>
  <si>
    <t>Opravou budovy obecního úřadu se zlepší kvalita prostředí v obci.</t>
  </si>
  <si>
    <t>Obec Kryštofovy Hamry</t>
  </si>
  <si>
    <t>00075566</t>
  </si>
  <si>
    <t>Kryštofovy Hamry 64, 431 91 Vejprty</t>
  </si>
  <si>
    <t>č.ú. 7422-441/0100, KB, a.s., pobočka Chomutov</t>
  </si>
  <si>
    <t>František Henzl</t>
  </si>
  <si>
    <t>474 386 318</t>
  </si>
  <si>
    <t>obeckrhamry@volny.cz</t>
  </si>
  <si>
    <t>Dětské hřiště Kryštofovy Hamry</t>
  </si>
  <si>
    <t>k.ú. Kryštofovy Hamry, p.p.č. 286/12</t>
  </si>
  <si>
    <t>Strategie obce Kryštofovy Hamry, strana 3</t>
  </si>
  <si>
    <t>Projekt je v souladu s Programem obnovy venkova Ústeckého kraje 2012, s oblastí podpory č. 1 Obnova a rozvoj venkovské zástavby, s cílem zlepšit vzhled obcí a zvýšit nabídku nekomerčních služeb v obci._x000D_  _x000D_  Záměrem projektu je vybudovat dětské hřiště v k.</t>
  </si>
  <si>
    <t>Cílem projektu je navrhnout bezpečné a účelné dětské hřiště, které umožní dětem trávit volný čas vhodným způsobem a přitom realizovat jejich přirozenou potřebu pohybu. Cílem je vytvořit vhodné prostředí pro zdravý a bezpečný vývoj dětí, vytvořit místo kde</t>
  </si>
  <si>
    <t>Projekt počítá s působností v k.ú. Kryštofovy Hamry, na pozemkové parcele číslo 286/12. Jedná se o plochu o celkové výměře 675 m2. Z toho 72 m2 bude představovat nové hřiště pro děti ve věkové kategorii 3 - 12 let. Na zbývající ploše bude udržovaná travní</t>
  </si>
  <si>
    <t>Vybudování dětského hřiště, s cílem podporovat děti ke zdravému způsobu života, vést a motivovat je pravidelně vykonávat sportovní, popř. další aktivity spočívající v navazování kontaktů nejen se svými vrstevníky, ale i s dětmi rozdílného věku.</t>
  </si>
  <si>
    <t>Zlepšení vzhledu obce, rozvoj služeb v obci, investice do rozvoje obce.</t>
  </si>
  <si>
    <t>Obec Libkovice pod Řípem</t>
  </si>
  <si>
    <t>00263915</t>
  </si>
  <si>
    <t>Libkovice pod Řípem</t>
  </si>
  <si>
    <t>9323-471/0100 KB a.s. Roudnice nad Labem</t>
  </si>
  <si>
    <t>Floriánová Rozalie, starostka</t>
  </si>
  <si>
    <t>731461779</t>
  </si>
  <si>
    <t>obec.libkovice@tiscali.cz</t>
  </si>
  <si>
    <t>Oprava plotu u Mateřské školy</t>
  </si>
  <si>
    <t>k.ú. Libkovice pod Řípem, p.p.č.35/2</t>
  </si>
  <si>
    <t>ANO, strategický plán obce, str.2</t>
  </si>
  <si>
    <t>Původní dřevěný plot bude zbourán na jeho místě bude vybudována nová podezdívka a pole budou vyplněny pozinkovaným plechem. Délka 41m.</t>
  </si>
  <si>
    <t>Odstranění havarijního stavu. Vybudováním nového plotu v objektu mateřské školy se zlepší životní prostředí, bezpečnost dětí při pohybu na zahradě, zamezení možného úrazu dětí.</t>
  </si>
  <si>
    <t>Demolice stávajícího plotu a po celkové délce 41m vybudovat novou podezdívku, sloupky (železné trubky), úchytky a jednotlivá pole vyplnit pozinkovaným plechem, vnitřní strana bude různobarevná, vnější jednobarevná, lakovaná. Při výstavbě budou zachovány s</t>
  </si>
  <si>
    <t>havarijní stav</t>
  </si>
  <si>
    <t>Zlepšení životního prostředí této části obce</t>
  </si>
  <si>
    <t>Obec Kamýk</t>
  </si>
  <si>
    <t>831999</t>
  </si>
  <si>
    <t>Kamýk 65, 412 01 Litoměřice</t>
  </si>
  <si>
    <t>1002286369/0800 ČS, a.s. Litoměřice</t>
  </si>
  <si>
    <t>Petr Soldatek</t>
  </si>
  <si>
    <t>416 746 173, 777797295</t>
  </si>
  <si>
    <t>kamyk@tiscali.cz</t>
  </si>
  <si>
    <t>Oprava obecního úřadu Kamýk</t>
  </si>
  <si>
    <t>Obecní úřad, Kamýk čp. 65, k. ú. Kamýk 62979, _x000D_  st. 57</t>
  </si>
  <si>
    <t>Strategický plán rozvoje obce Kamýk, str. 26_x000D_  Mikroregion Porta Bohemica_x000D_  Integrovaná rozvojová strategie venkovského mikroregionu, str. 7</t>
  </si>
  <si>
    <t>V současné době se vnější prostory objektu občanské vybavenosti a služeb, obecního úřadu v obci Kamýk nachází ve velmi nevyhovujícím stavu. Předmětem projektu je oprava fasády a přístupového schodiště obecního úřadu. Obvodový plášť budovy je velmi narušen</t>
  </si>
  <si>
    <t>Cílem projektu je znovuuvedení pláště a schodiště budovy do odpovídajícího stavu, který bude mít pozitivní vliv jak na bezpečnost občanů, tak tepelně-izolační vlastnosti obálky budovy a v neposlední řadě na estetiku objektu situovaného v centru poblíž pát</t>
  </si>
  <si>
    <t>Schodiště - 3 m2_x000D_  Omítka - 52 m2_x000D_  Fasáda nátěr - 655 m2</t>
  </si>
  <si>
    <t>Vzhledem k předmětu projektu dojde jednoznačně ke zlepšení kvality prostředí v obci, potažmo krajině. _x000D_  Strategický plán rozvoje obce Kamýk, str. 26_x000D_  Mikroregion Porta Bohemica_x000D_  Integrovaná rozvojová strategie venkovského mikroregionu, str. 7</t>
  </si>
  <si>
    <t xml:space="preserve">Opravou a zkvalitněním obálky budovy obecního úřadu dojde i ke snížení spotřeby energie na vytápění objektu.  </t>
  </si>
  <si>
    <t>Obec Hrobce</t>
  </si>
  <si>
    <t>00263664</t>
  </si>
  <si>
    <t>Obecní úřad Hrobce, Ke hřišti 14, 411 83 Hrobce</t>
  </si>
  <si>
    <t>15723-471/0100, KB a.s. Roudnice n/L</t>
  </si>
  <si>
    <t>Ing. Luboš Matek</t>
  </si>
  <si>
    <t>416 848 023</t>
  </si>
  <si>
    <t>info@hrobce.cz</t>
  </si>
  <si>
    <t>Hrobce 48151, Hrobce 648159, st. 84</t>
  </si>
  <si>
    <t>Projekt je v souladu se Strategickým plánem rozvoje obce Hrobce, str. 29.</t>
  </si>
  <si>
    <t>V současné době se vnitřní i vnější prostory objektu občanské vybavenosti a služeb, obecního úřadu v obci Hrobce, nachází ve velmi nevyhovujícím stavu. Interiér ani exteriér budovy nebyl obnovován cca 40  let._x000D_  Stavební úpravy budou zahrnovat modernizaci</t>
  </si>
  <si>
    <t xml:space="preserve">Hlavním cílem projektu je zvýšení kvality části budovy obecního úřadu Hrobce. Oprava vnitřních prostor, jejich stavební úpravy. Na základě finanční podpory z tohoto dotačního titulu dojde ke kompletní výměně oken, dveří a ústředního vytápění. </t>
  </si>
  <si>
    <t>Výstupy projektu: _x000D_  - ústřední vytápění 1 kpl_x000D_  - vchodové dveře 960/2080mm plastové_x000D_  - 1-dílné okno 800/1400mm plastové_x000D_  - 1-dílné okno 800/1400mm plastové_x000D_  - vchodová stěna ( 2-křídlové dveře s pevnými díly) 3200/2400mm plastové _x000D_  - pevná stěna 230</t>
  </si>
  <si>
    <t xml:space="preserve">Vzhledem k plánované výměně výplní otvorů objektu konstatujeme, že dojde ke zlepšení kvality prostředí obce. </t>
  </si>
  <si>
    <t xml:space="preserve">Součástí opravy uvedených prostor bude také výměna oken a dveří, takže dojde ke zlepšení tepelně-izolačních vlastností části obálky budovy s konkrétním dopadem na snížení spotřeby energií na vytápení. </t>
  </si>
  <si>
    <t>Obec Holedeč</t>
  </si>
  <si>
    <t>00556297</t>
  </si>
  <si>
    <t>Holedeč 30, 438 01 Žatec</t>
  </si>
  <si>
    <t>č.ú. 8926 – 481/0100, KB, a.s., pobočka Žatec</t>
  </si>
  <si>
    <t>Ing. Pavel Adamec</t>
  </si>
  <si>
    <t>415 722 517</t>
  </si>
  <si>
    <t>ouholedec@seznam.cz</t>
  </si>
  <si>
    <t>Zateplení MŠ Holedeč</t>
  </si>
  <si>
    <t xml:space="preserve">k.ú. Holedeč, st.p.č. 178, č.p. 141_x000D_  </t>
  </si>
  <si>
    <t>Analýza potřeb obce Holedeč a spádových obcí, strana 1</t>
  </si>
  <si>
    <t>Projekt je v souladu s Programem obnovy venkova Ústeckého kraje 2012, s oblastí podpory č. 1 Obnova a rozvoj venkovské zástavby, s cílem zlepšit vzhled obcí a zvýšit technickou úroveň veřejných budov v obci._x000D_  _x000D_  Záměrem projektu je zateplit objekt občans</t>
  </si>
  <si>
    <t>Cílem projektu je realizace úspor energie v objektu Mateřské školy v obci Holedeč. Navrhované opatření spočívá v zateplení obvodových stěn objektu. Realizací tohoto projektu budou odstraněny nedostatky ve vytápění objektu a současně bude snížena energetic</t>
  </si>
  <si>
    <t>Projektové parametry:_x000D_  1. celková zastavěná plocha objektu mateřské školy – 161 m2_x000D_  2. počet upravených objektů občanské vybavenostii – 1 ks_x000D_  3. zateplená plocha obvodového zdiva objektu – 320 m2_x000D_  _x000D_  Výstupy (bezprostřední účinky) projektu:_x000D_  1. revit</t>
  </si>
  <si>
    <t xml:space="preserve">Zateplení obvodových stěn objektu mateřské školy, oprava fasády objektu mateřské školy. </t>
  </si>
  <si>
    <t xml:space="preserve">Zateplení obvodových stěn objektu mateřské školy. </t>
  </si>
  <si>
    <t>Obec Chotiněves</t>
  </si>
  <si>
    <t>00555223</t>
  </si>
  <si>
    <t>Obecní úřad, Chotiněves 6, 41145 Úštěk</t>
  </si>
  <si>
    <t>35035724471/0100 KB pobočka Litoměřice</t>
  </si>
  <si>
    <t>Ing. Vlastimil Borecký</t>
  </si>
  <si>
    <t>416 798 162</t>
  </si>
  <si>
    <t>ou.chotineves@worldonline.cz</t>
  </si>
  <si>
    <t xml:space="preserve">Zázemí pro sportovní aktivity, Chotiněves </t>
  </si>
  <si>
    <t>Obec Chotiněves, Chotiněves 653365, p. p. č. 54/3</t>
  </si>
  <si>
    <t>Projekt je v souladu se strategií Svazku obcí Úštěcko, str. 11. Strategický plán rozvoje obcí území působnosti MAS České středohoří, str. 35 a 79.</t>
  </si>
  <si>
    <t>V rámci projektu dojde k vybudování přístupového chodníku, a přístřešku (altánku) jako zázemí pro sportovní a společenské akce. Součástí altánku bude sklad sportovního náčiní a zahradního nábytku, zastřešené posezení, terasa, chodníček kolem přístřešku.</t>
  </si>
  <si>
    <t>Cílem projektu je zkvalitnění sportovní plochy v obci Chotiněves. Dojde k vytvoření přístupového chodníku a přístřešku pro občany, jako zázemí pro pořádání sportovně-společenských akcí.</t>
  </si>
  <si>
    <t>Mezi výstupy projektu patří:_x000D_  - přístupový chodník 60 m2_x000D_  - elektrifikace 1 kpl_x000D_  Altánek se bude skládat z:_x000D_  - sklad sportovního náčiní a zahradního nábytku 9,6 m2_x000D_  - zastřešení posezení 50,44 m2_x000D_  - terasa 39 m2_x000D_  - chodníček kolem přístřešku (altán</t>
  </si>
  <si>
    <t xml:space="preserve">Prostřednictvím zkvalitnění plochy pro sportovní a společenské aktivity dojde ke zlepšení vzhledu obce v krajině. </t>
  </si>
  <si>
    <t>Obec Domoušice</t>
  </si>
  <si>
    <t>00264903</t>
  </si>
  <si>
    <t>Domoušice 35, 439 68 Domoušice</t>
  </si>
  <si>
    <t>4327481/0100 KB a.s. Louny</t>
  </si>
  <si>
    <t>Zdeněk Kutner, starosta obce</t>
  </si>
  <si>
    <t>Zdeněk Kutner</t>
  </si>
  <si>
    <t>602493299</t>
  </si>
  <si>
    <t>ou.domousice@ln.cz</t>
  </si>
  <si>
    <t>Úpravy interiéru obecního úřadu</t>
  </si>
  <si>
    <t xml:space="preserve">Domoušice, k.ú. Domoušice, stavba č.p. 107 na pozemku č. parc. st. 53/4_x000D_  </t>
  </si>
  <si>
    <t>Rozvojový plán obce str. 2</t>
  </si>
  <si>
    <t xml:space="preserve">V rámci projektu bude provedena oprava a modernizace WC, sprchového koutu a kuchyňky v 1. nadzemním podlaží budovy obecního úřadu. Stávající nevyhovující zařízení bude vybouráno. V nezbytném rozsahu budou provedeny nové zdravotně technické instalace, tj. </t>
  </si>
  <si>
    <t>Cílem projektu je vyřešení nevyhovujícího stavu sociálního zařízení a technického zázemí v budově obecního úřadu. Tyto prostory budou modernizovány a přizpůsobeny soudobým požadavkům a hygienickým předpisům. Místnost ve 2. NP, v současné době využívaná po</t>
  </si>
  <si>
    <t>1) Rekonstrukce ZTI a rozvodů elektro 1 kpl._x000D_  2) Zařizovací předměty ZTI _x000D_       - WC komplet 2 ks._x000D_       - umyvadlo s baterií a sifonem 2 ks._x000D_  3) Svítidla 4 ks._x000D_  3) Příslušenství sprchového koutu - dvířka, baterie 1 kpl._x000D_  4) Stavební úpravy - proved</t>
  </si>
  <si>
    <t xml:space="preserve">Neinvestiční náklady zahrnují opravy stávajících vnitřních instalací a dodávku kuchyňské linky, investiční náklady zahrnují ostatní práce, při nichž dojde k technickému zhodnocení stavby.  </t>
  </si>
  <si>
    <t>Obnovená místnost ve 2. NP obecního úřadu může sloužit i k sociálním a kulturním aktivitám.</t>
  </si>
  <si>
    <t xml:space="preserve">Zlepšení technické úrovně a vzhledu obecního úřadu. </t>
  </si>
  <si>
    <t>Snížení ztrát vody při provozu sociálního zařízení.</t>
  </si>
  <si>
    <t>Obec Martiněves</t>
  </si>
  <si>
    <t>Dotace POV v letech 2009-2011</t>
  </si>
  <si>
    <t>Zásobník žádostí POV 2012  OP 1</t>
  </si>
  <si>
    <t>Kontrola</t>
  </si>
  <si>
    <t>Číslo projektu (vyplní KÚ)</t>
  </si>
  <si>
    <t>2</t>
  </si>
  <si>
    <t>Obec Bynovec</t>
  </si>
  <si>
    <t>00556009</t>
  </si>
  <si>
    <t>Bynovec 29, 405 02 Děčín</t>
  </si>
  <si>
    <t>15820431/0100 KB a.s. Děčín</t>
  </si>
  <si>
    <t>Rolenčíková Zdeňka</t>
  </si>
  <si>
    <t>412 553 079</t>
  </si>
  <si>
    <t>bynovec@volny.cz</t>
  </si>
  <si>
    <t>Oprava místních komunikací v obci Bynovec</t>
  </si>
  <si>
    <t>Bynovec, k.ú. Bynovec, p.p.č. 731, 724/4 a 757</t>
  </si>
  <si>
    <t>Integrovaný plán rozvoje mikroregionu České Švýcarsko str. 65, Zadání územního plánu</t>
  </si>
  <si>
    <t>Jedná se o opravu celé komunikace umístěné na p.p.č. 731 v kat. území Bynovec v rozsahu 345 m2 a bodové výspravy komunikace umístěné na p.p.č. 724/4 a 757 v rozsahu 129 m2.</t>
  </si>
  <si>
    <t>Cílem projektu je opravit povrchy místních komunikací, které jsou ve velmi špatném stavu a vykazují značné nerovnosti. Tyto jsou velmi nebezpečné pro plynulý provoz všech motorových vozidel. Opravou dojde k obnově infrastruktury v části obce.</t>
  </si>
  <si>
    <t>Celková obnova: 345 m2 asfaltobeton_x000D_  _x000D_  Bodová výsprava (p.p.č. 724/4 a 757): 129 m2 asfaltobetonem</t>
  </si>
  <si>
    <t>Zlepšení vzhledu obce, zlepšení kvality povrchu místních komunikací.</t>
  </si>
  <si>
    <t>Obec Arnoltice</t>
  </si>
  <si>
    <t>00261173</t>
  </si>
  <si>
    <t>Arnoltice 34, 407 14 Arnoltice</t>
  </si>
  <si>
    <t>5622-431/0100 KB, a.s. Děčín</t>
  </si>
  <si>
    <t>Mgr. Jaroslav Skála</t>
  </si>
  <si>
    <t>412 553 123</t>
  </si>
  <si>
    <t xml:space="preserve"> posta@ouarnoltice.cz</t>
  </si>
  <si>
    <t>Arnoltice - čistá obec</t>
  </si>
  <si>
    <t>Obec Arnoltice, p.p.č. 174/2, 1055/8, 1055/5 a st.p.č. 72 kat. území Arnoltice</t>
  </si>
  <si>
    <t>Strategický plán rozvoje obce Arnoltice, str. 4, Zadání územního plánu (ÚPD se zpracovává)</t>
  </si>
  <si>
    <t>V rámci projektu bude upraveno centrum obce, prostory kolem točny autobusu, kolem hřbitova a kostela a památníku bojovníků._x000D_  Dále by byla provedena výsadba květinových záhonů a vhodných dřevin, které nebudou omezovat bezpečnost silničního provozu a zárov</t>
  </si>
  <si>
    <t>Zlepšit podmínky v centru obce s ohledem na rozvoj cestovního ruchu (občerstvení cyklistů v obecní prodejně, zastávka v informačním centru, ..) , zajistit obyvatelům možnost využít prostory v centru obce jako klidovou zónu (posezení s přáteli), zlepšit vz</t>
  </si>
  <si>
    <t xml:space="preserve">Úprava veřejné zeleně: cca 500 m2_x000D_  _x000D_  Lavičky: 4 ks_x000D_  Odpadkové koše: 4 ks_x000D_  _x000D_  </t>
  </si>
  <si>
    <t>Zlepšení vzhledu v centru obce Arnoltice.</t>
  </si>
  <si>
    <t>Obec Horní Beřkovice</t>
  </si>
  <si>
    <t>00263621</t>
  </si>
  <si>
    <t>Podřipská 13, 41185 Horní Beřkovice</t>
  </si>
  <si>
    <t>7424471/0100 KB a.s. Roudnice</t>
  </si>
  <si>
    <t>Václav Fousek - starosta</t>
  </si>
  <si>
    <t>Václav Fousek</t>
  </si>
  <si>
    <t>416 813 230, 607 170 446</t>
  </si>
  <si>
    <t>starosta@obechorniberkovice.cz</t>
  </si>
  <si>
    <t>Rekonstrukce VO Horní Beřkovice</t>
  </si>
  <si>
    <t>Horní Beřkovice, k.ú. Horní Beřkovice, p.č. 480/1_x000D_  ulice U Rybníka, Na Vyšehradě, Pod Vincemi</t>
  </si>
  <si>
    <t>Itegrovaný plán Mikroregionu Podřipsko - Zásobník projektů str. 46</t>
  </si>
  <si>
    <t>Obec Horní Beřkovice dostala výpověď ze současných sloupů ČEZu, který bude v těchto ulicích pokládat elekt. kabely do země a proto obec musela zpracovat projekt na veřejné osvětlení.</t>
  </si>
  <si>
    <t>Tím , že ČEZ provede pokládku vedení do země a následně demontáž vrchního vedení a stožárů, musí obec vybudovat nové veřejné osvětlení</t>
  </si>
  <si>
    <t>Svítidla na stožárech 32 ks_x000D_  Kabel NN CYKY-J 4x10 1250 m_x000D_  Uzemění drát FeZn10 mm 1250 m</t>
  </si>
  <si>
    <t>Lepší osvětlení části obce</t>
  </si>
  <si>
    <t>Na osvětlení budou použita úsporná svítidla</t>
  </si>
  <si>
    <t>Obec Měcholupy</t>
  </si>
  <si>
    <t>265233</t>
  </si>
  <si>
    <t>439 31 Měcholupy čp.12</t>
  </si>
  <si>
    <t>3527481/0100, Komerční banka Žatec</t>
  </si>
  <si>
    <t>Doris Černíková</t>
  </si>
  <si>
    <t>415 722 536</t>
  </si>
  <si>
    <t>cernikova@mecholupy-sc.cz</t>
  </si>
  <si>
    <t>oprava veřejného osvětlení</t>
  </si>
  <si>
    <t xml:space="preserve">Měcholupy_x000D_  část obce Měcholupy a Velká Černoc _x000D_  k.ú. Měcholupy p.p.č. 1003/1,1040/1,1021/1,279/11_x000D_  1039/2,1001/1,14/2,14/3,14/4,14/5,_x000D_  1000/8,178/5_x000D_  k.ú. Velká Černoc p.p.č.1410/17,1203/12,1410/4,1410/14,1411/1,_x000D_  1483_x000D_  </t>
  </si>
  <si>
    <t>územně plánovací dokumentace str. 3</t>
  </si>
  <si>
    <t xml:space="preserve">oprava  zastaralého veřejného osvětlení v Měcholupech a ve Velké Černoci </t>
  </si>
  <si>
    <t>Dosáhnout zlepšení stavu svítidel veřejného osvětlení, veřejného prostranství, bezpečnosti občanů a úspor elektrické energie a výdajů na údržbu</t>
  </si>
  <si>
    <t>60 ks svítidel veřejného osvětlení_x000D_  60 ks svorkovnic_x000D_  7 ks patic sloupů veřejného osvětlení_x000D_  2 ks sloupu veřeného osvětlení</t>
  </si>
  <si>
    <t xml:space="preserve">zlepšení stavu  veřejného prostranství_x000D_  _x000D_  výměna zastaralých a nevyhovujících svítidel veřejného osvětlení _x000D_  _x000D_  výměna svítidel veřejného osvětlení za kvalitnější </t>
  </si>
  <si>
    <t xml:space="preserve">výměnou technologicky vyspělejších  svítidel  dojde ke snížení příkonu _x000D_  _x000D_  úspora spotřeby elektrické energie_x000D_  _x000D_  výměna svítidel veřejného osvětlení s menším příkonem </t>
  </si>
  <si>
    <t>Obec Libochovany</t>
  </si>
  <si>
    <t>00263923</t>
  </si>
  <si>
    <t>Libochovany č.p. 5, 411 03</t>
  </si>
  <si>
    <t>KB a.s. Litoměřice 3722-471/0100</t>
  </si>
  <si>
    <t>Miroslava Vencláková-starostka</t>
  </si>
  <si>
    <t>Miroslava Vencláková</t>
  </si>
  <si>
    <t>416 746135, 606 544 553</t>
  </si>
  <si>
    <t>starosta@libochovany.cz</t>
  </si>
  <si>
    <t>Oprava veřejného osvětlení</t>
  </si>
  <si>
    <t>K.ú. Libochovany_x000D_  p.p.č. 1414 - 3ks, p.p.č. 1415 - 1 ks, p.p.č. 1427 - 3 ks, p.p.č. 1370/4 - 2ks_x000D_  K.ú. Řepnice_x000D_  p.p.č. 638/2 - 5ks, p.p.č. 640 - 1 ks.</t>
  </si>
  <si>
    <t>Ano - soulad se strategickým plánem obce</t>
  </si>
  <si>
    <t>Výměna stávajících lamp veřejného osvětlení za výkonnější s nižší spotřebou elektrické energie v nejvíce frekventovaných částech obce. Zejména na trase do MŠ, k autobusové a vlakové zastávce. V nedostatečně osvětlených místech v obci umožní lepší orientac</t>
  </si>
  <si>
    <t>Stávající lampy VO dosahují více než 40-ti letou životnost. Jejich svítivost je nedostatečná a spotřeba elektrické energie značná. Výměna těchto lamp za výkonější s nižší spotřebou elektrické energie by obci dopomohla k finanční úspoře, kvalitnějšímu osvě</t>
  </si>
  <si>
    <t>Kompletní výměna 15 lamp včetně příslušenství a kabeláže.</t>
  </si>
  <si>
    <t>Zvýšení bezpečnosti obyvatel v obci.</t>
  </si>
  <si>
    <t>Výměna lamp VO za výkonnější s nižší spotřebu energie.</t>
  </si>
  <si>
    <t>Obec Staré Křečany</t>
  </si>
  <si>
    <t>00261653</t>
  </si>
  <si>
    <t>407 61 Staré Křečany čp. 38</t>
  </si>
  <si>
    <t>8727-431/0100 KB Rumburk</t>
  </si>
  <si>
    <t>František Moravec</t>
  </si>
  <si>
    <t>Libuše Hlinková</t>
  </si>
  <si>
    <t>412 336 291</t>
  </si>
  <si>
    <t>krecany@volny.cz</t>
  </si>
  <si>
    <t>Veřejné osvětlení</t>
  </si>
  <si>
    <t>Nové veřejné osvětlení v Nových Křečanech bude podél komunikace p.č. 3721 a 3724._x000D_  Rekonstrukce veřejného osvětlení ve Starých Křečanech bude podél komunikací: p.č. 3597, 3550/3, 3511, 3472/1, 3494, 3502, 3509, 3625/2, 3625/4, 3632, 3640, 3599, 3588, 358</t>
  </si>
  <si>
    <t>UPD se připravuje</t>
  </si>
  <si>
    <t>Obec Staré Křečany je nucena na žádost občanů provést rekonstrukci již havarijního stavu veřejného osvětlení a nově vybudovat veřejné osvětlení v  části obce. U části v délce 2500 m bude provedena výměna vrchního ocel. vedení za samostatný kabel s výměnou</t>
  </si>
  <si>
    <t>Jedná se o nutnou rekonstrukci zastaralého veřejného osvětlení ve stáří přes 30 let, kde dochází_x000D_  k neustálému zkratování  elektr. vedení a rozpadu svítidel. Náklady na provoz jsou již nehospodárné a neúnosné. Rekonstrukcí veřejného osvětlení dojde ke sn</t>
  </si>
  <si>
    <t xml:space="preserve">- výměna 1 ks rozvaděče VO_x000D_  - výměna vrchního vedení samostatným izolovaným kabelem v délce 2500 m_x000D_  - výměna 20 ks osvětlovacích těles ASTRA 70W_x000D_  - nové osvětlení v délce 250 m  s vrchním vedením samostatného izolovaného kabelu _x000D_     s 5ti stožáry a s </t>
  </si>
  <si>
    <t xml:space="preserve">vzhled krajiny národního parku _x000D_  </t>
  </si>
  <si>
    <t>úspora el. energie o 50 %</t>
  </si>
  <si>
    <t>Obec Býčkovice</t>
  </si>
  <si>
    <t>00832316</t>
  </si>
  <si>
    <t>Býčkovice 57, 412 01 Litoměřice</t>
  </si>
  <si>
    <t>KB- Litoměřice 44129-471/0100</t>
  </si>
  <si>
    <t>Věra Petráková</t>
  </si>
  <si>
    <t>416/749073, 721054168</t>
  </si>
  <si>
    <t>ou_byckovice@volny.cz</t>
  </si>
  <si>
    <t>Oprava chodníku</t>
  </si>
  <si>
    <t>Velký Újezd, p.p.č. 371/1 v k.ú. Velký Újezd</t>
  </si>
  <si>
    <t xml:space="preserve"> Územní plánovací dokumentace</t>
  </si>
  <si>
    <t>Oprava chodníku - délka 195 m2_x000D_  Nejprve se odstraní stávající povrch tloušky 10 cm. Odstraněný materiál se odveze k recyklaci. Odstraní se stávající podkladní vrstvy a obrubníky, materiál se odveze na skládku. Podkladní vrstva bude zhuštěná štěrkodrtí tl</t>
  </si>
  <si>
    <t>Havarijní stav chodníků, který je z asfaltové směsi. Zlepšení stavu a zvýšení bezpečnosti. Pohodlné a příjemné využití všemi obyvateli a návštěvníky obce</t>
  </si>
  <si>
    <t>Oprava chodníku_x000D_  Chodník je dlouhý 195 m - tj. plocha 234 m2_x000D_  Odstranění stávajícího povrchu - 234 m2 tloušky 10 cm_x000D_  Odstranění stávajících obrubníků_x000D_  Dovoz nového materiálu - štěrkodrť, betonová směs, obruvníky a zámková dlažba_x000D_  Nakone se provede po</t>
  </si>
  <si>
    <t>Zvýšená bezpečnost a pohodlná chůze</t>
  </si>
  <si>
    <t>Obec Merboltice</t>
  </si>
  <si>
    <t>00555959</t>
  </si>
  <si>
    <t>Merboltice čp. 53, 405 02 Děčín</t>
  </si>
  <si>
    <t>925861339/0800 CS a.s. Děčín</t>
  </si>
  <si>
    <t>Lukáš Tomeška</t>
  </si>
  <si>
    <t>412 559 082, 739 672 416</t>
  </si>
  <si>
    <t>oumerboltice@volny.cz</t>
  </si>
  <si>
    <t>Oprava místní komunikace</t>
  </si>
  <si>
    <t>p.p.č.2235, 2343/1 a 2214, vše k.ú. Merboltice</t>
  </si>
  <si>
    <t>Urbanistická studie Program obnovy vesnice (obecní dokument) projekt 3 Strategie mikroregionu Benešovsko projekt 62</t>
  </si>
  <si>
    <t>Jedná se o opravu místní komunikace v délce 238 m a šířce 2,7 m v provedení - ŠTD-doplnění konstrukce komunikace a kryt z hutněné broušené živice tl. 80 mm. Odvodnění místní komunikace bude provedeno pomocí 65 m dlouhého odvodňovacího příkopu, na dvou mís</t>
  </si>
  <si>
    <t>Odvodnění stávající místní komunikace je již zcela nefunkční. Při silnějším dešti nebo po jarním tání sněhu je komunikace často těžko sjízdná. Již2 x za poslední 3 roky byla cesta zcela neprůjezdná, protože štěrkový povrch byl odplaven a v cestě bylo vyhl</t>
  </si>
  <si>
    <t>-Postřik plevele v krajnicích a středovém pruhu komunikace - 530 m2_x000D_  -Odkopávky zemin - vyrovnání stávajícího profilu MK - 13,6 m3_x000D_  -Odkopávky zemin - výkopy pro trubní propustky - 9 m3_x000D_  -Odkopávky zemin - zhotovení vyspádovaného odvodňovacího příkopu(</t>
  </si>
  <si>
    <t>Snížení prašnosti a blátivosti</t>
  </si>
  <si>
    <t>Obec Jiřetín pod Jedlovou</t>
  </si>
  <si>
    <t>00261416</t>
  </si>
  <si>
    <t>Varnsdorf</t>
  </si>
  <si>
    <t>Vinařská 32, 407 56 Jiřetín pod Jedlovou</t>
  </si>
  <si>
    <t>108165309/0300, ČSOB Varnsdorf</t>
  </si>
  <si>
    <t>Josef Zoser, starosta</t>
  </si>
  <si>
    <t>Pavel Zoser, místostarosta</t>
  </si>
  <si>
    <t>412 379 231</t>
  </si>
  <si>
    <t>obec@jiretin.cz</t>
  </si>
  <si>
    <t>Dláždění chodníků na náměstí</t>
  </si>
  <si>
    <t>Jiřetín pod Jedlovou_x000D_  k. ú. Jiřetín pod Jedlovou_x000D_  p. p. č. 1730/1</t>
  </si>
  <si>
    <t>Strategický rozvojový dokument mikroregionu Tolštejn na období 2007-2013 (str. 32); Strategický plán rozvoje obce (usnesení č. 5/2009 ze dne 17.02.2009)</t>
  </si>
  <si>
    <t>Obec Jiřetín pod Jedlovou provede v souladu s územním plánem a příslušnou dokumentací postupnou rekonstrukci téměř čtvercového náměstí (cca 130 x 125 m). Součástí této rekonstrukce je i vydláždění některých částí veřejného prostranství tím způsobem, že bu</t>
  </si>
  <si>
    <t>Cílem projektu je zlepšení vzhledu náměstí, které je součástí městské památkové zóny, zamezení průjezdu motorových vozidel parkem za kostelem (letos slaví 400 let od svého postavení) a tím i zvýšení bezpečnosti chodců.</t>
  </si>
  <si>
    <t>p. p. č. 1730/1 v k. ú. Jiřetín pod Jedlovou_x000D_  350 m2 vydlážděných chodníků žulovou dlažební kostkou a nové žulové obrubníky.</t>
  </si>
  <si>
    <t xml:space="preserve">V naší obci je vyhlášena městská památková zóna. Z tohoto důvodu chceme chodníky vydláždit dlažební žulovou kostkou. Samotný kostel, který je prohlášený za kulturní památku, letos slaví 400 let od svého vzniku a zamezení průjezdu motorových vozidel by si </t>
  </si>
  <si>
    <t>Navrácení historického rázu náměstí.</t>
  </si>
  <si>
    <t>Větší bezpečnost chodců, snížení prašnosti.</t>
  </si>
  <si>
    <t>Obec Korozluky</t>
  </si>
  <si>
    <t>00265993</t>
  </si>
  <si>
    <t>Obec Korozluky, Korozluky 20, 434 01 Most</t>
  </si>
  <si>
    <t>KB Most č.ú. 6223491/0100</t>
  </si>
  <si>
    <t>Dimitrij Sklenka - starosta obce</t>
  </si>
  <si>
    <t>Dimitrij Sklenka</t>
  </si>
  <si>
    <t>476 110 021, 602 543 783</t>
  </si>
  <si>
    <t>Korozluky.obec@seznam.cz</t>
  </si>
  <si>
    <t>Veřejné osvětlení Korozluky-Sedlec</t>
  </si>
  <si>
    <t>Korozluky p.p.č. 114/30, 392/1, 392/2 k.ú. Korozluky_x000D_  Sedlec p.p.č. 494/4 k.ú. Sedlec u Obrnic</t>
  </si>
  <si>
    <t>Plán činnosti ZO Korozluky na rok 2012.</t>
  </si>
  <si>
    <t>Stručný popis projektu: (co se v projektu bude realizovat)_x000D_  Projektem bude realizováno rozšíření veřejného osvětlení podél komunikace III/2574 spojující obec Korozluky s osadou Sedlec. Komunikace prochází územím, které je schváleno územním plánem k zasta</t>
  </si>
  <si>
    <t>Cílem projektu je zejména zlepšení bezpečnosti osob a vozidel pohybujících se po komunikaci za snížené viditelnosti a rozšíření infrastruktury obce.</t>
  </si>
  <si>
    <t>Rozšíření veřejného osvětlení v délce 540 m, osazení 21 ks 6 m stožárů FeZn a svítidel Philips Malaga SGS 101 – 70W. Předpokládaný odběr elektrické energie je 1,5 kW.</t>
  </si>
  <si>
    <t>Obec Dolní Zálezly</t>
  </si>
  <si>
    <t>00266710</t>
  </si>
  <si>
    <t>Obecní úřad, Mírové náměstí 8, 40301, Dolní Zálezly</t>
  </si>
  <si>
    <t>5820-411/0100 KB Ústí nad Labem</t>
  </si>
  <si>
    <t>Miroslav Suchý</t>
  </si>
  <si>
    <t>475 213 079</t>
  </si>
  <si>
    <t>ou.dz@seznam.cz</t>
  </si>
  <si>
    <t>Oprava rozpadlé podpěrné zdi komunikace</t>
  </si>
  <si>
    <t>Dolní Zálezly, k. ú. Dolní Zálezly, část komunikace p. p. č. 599/1</t>
  </si>
  <si>
    <t>ÚPD</t>
  </si>
  <si>
    <t>Bude provedena demontáž rozpadlé kamenné zdi v délce 19 m, na které je postavena místní komunikace. Tato kamenná zeď bude nahrazena opěrnou zdí ze železobetonu.Dále bude v délce 59 m komunikace vybudováno odvodnění a tím odstranění vlhkosti stěn přilehlýc</t>
  </si>
  <si>
    <t>Dle statického posouzení tato část místní komunikace vyžaduje opravu v navržené podobě. Ve vozovce je veden vodovodní a plynovodní řád. V případě havárie tzn. propadu vozovky je reálné nebezpečí poškození výše jmenovaného potrubí.</t>
  </si>
  <si>
    <t>Oprava místní komunikace včetně opěrné zdi a odvodnění komunikace v délce 59 m, šíře 3 m. Opřerná zeď v délce 19 m a výše 2 m a odvodnění v délce 59 m.</t>
  </si>
  <si>
    <t>Obec Chbany</t>
  </si>
  <si>
    <t>00261882</t>
  </si>
  <si>
    <t>Chbany 19, 431 57 Chbany</t>
  </si>
  <si>
    <t>5726-441/0100 KB a.s. Chomutov</t>
  </si>
  <si>
    <t>Jiří Hoření starosta obce</t>
  </si>
  <si>
    <t>Jiří Hoření</t>
  </si>
  <si>
    <t>474392022 724148367</t>
  </si>
  <si>
    <t>obec@chbany.cz</t>
  </si>
  <si>
    <t>Rekonstrukce chodníků Chbany</t>
  </si>
  <si>
    <t xml:space="preserve">Obec Chbany, část obce Chbany, k.ú. Chbany, pozemek p.č. 221/14, 221/16, 221/28, 221/32. </t>
  </si>
  <si>
    <t>Rozpočtový výhled a zásobník projektů obce na r. 2009-2012</t>
  </si>
  <si>
    <t>Ke zlepšení celkového vzhledu obce a pro bezpečný pohyb občanů je nutné provést celkovou rekonstrukci chodníků, které slouží jako přístupové cesty k obytným panelovým domům._x000D_  Chodníky jsou v současné době ve velmi špatném až havarijním stavu, vykazuje zn</t>
  </si>
  <si>
    <t>Několikrát již opravovaný chodník se nachází po letošní zimě ve velmi špatném až havarijním stavu, na několika místech popraskaný, vydrolený, značně vykazuje výtluky a místy je propadlý. _x000D_  Cílem projektu je výměna vrchního povrchu chodníku za novou zámko</t>
  </si>
  <si>
    <t xml:space="preserve">Celková výměra rekonstruovaných chodníků je 151 m2. </t>
  </si>
  <si>
    <t xml:space="preserve">Zvýšení bezpečnosti obyvatel, snížení prašnosti. </t>
  </si>
  <si>
    <t>Obec Heřmanov</t>
  </si>
  <si>
    <t>00261327</t>
  </si>
  <si>
    <t>Obec Heřmanov, Heřmanov č.p.13   405 02 Děčín 2</t>
  </si>
  <si>
    <t>6625431 /0100  KB Děčín</t>
  </si>
  <si>
    <t>František David</t>
  </si>
  <si>
    <t>412586403</t>
  </si>
  <si>
    <t xml:space="preserve">starosta@hermanov.cz  </t>
  </si>
  <si>
    <t>Rekonstrukce místního osvělení</t>
  </si>
  <si>
    <t>V Heřmanově od trafostanice na p.p.č. 92/1 směr Fojtovice a směr Benešov nad Ploučnicí, silnice III.Třídy</t>
  </si>
  <si>
    <t>Územní plán je ve fázi rozpracování</t>
  </si>
  <si>
    <t>Stávající rozvody pocházejí ze 70.let minulého století. El. vedení je bez izolace vodičů ALFE tažené po podpěrných bodech(betonových bodech, které jsou majetkem ČEZ) na nichž jsou uchyceny na konzolích v keramických izolátorech. Na stávajícím vedení, vzhl</t>
  </si>
  <si>
    <t>Jedná se o havarijní stav el.vedení, kdy v nepříznivých klimatických podmínkách může dojít k ohrožení života.</t>
  </si>
  <si>
    <t xml:space="preserve">Míra délky nahražovaných vodičů - 4 000 m_x000D_  Počet nahražovaných rozvaděčů  -        1 ks_x000D_  Počet osvětlovacích těles             -      56 ks     </t>
  </si>
  <si>
    <t>Zlepšení stavu bezpečnosti na vozovce</t>
  </si>
  <si>
    <t>Projekt nemá vazbu na obnovu historického dědictví</t>
  </si>
  <si>
    <t>Výměnou osvětlovacích těles a montáží stmívacího čidla dojde k výraznému snížení spotřeby el.energie</t>
  </si>
  <si>
    <t>obec Vysoká Pec</t>
  </si>
  <si>
    <t>00262242</t>
  </si>
  <si>
    <t>Vysoká Pec č.p.  46, 431 59  Vysoká Pec</t>
  </si>
  <si>
    <t>3827-441/0100 KB a.s. Jirkov</t>
  </si>
  <si>
    <t>Milan Čapek</t>
  </si>
  <si>
    <t>Blanka Hvozdová</t>
  </si>
  <si>
    <t>725716926</t>
  </si>
  <si>
    <t>vysokapec@seznam.cz</t>
  </si>
  <si>
    <t>Vybudování chodníku - hlavní komunikace</t>
  </si>
  <si>
    <t>Vysoká Pec - Drmaly, _x000D_  pozemek p.p.p. 807/1 k.ú. Drmaly</t>
  </si>
  <si>
    <t xml:space="preserve">Tento záměr je v souladu s Územním plánem obce Vysoká Pec, který byl schválen v roce 2009._x000D_  Projekt je v souladu se Strategií rozvoje Mikroregionu Lesenská pláň - Katalog projektů str. 6._x000D_  </t>
  </si>
  <si>
    <t>Centrální část obce Drmaly byla v minulých letech zasažena výstavbnou, resp. rekonstrukcí inženýrských sítí. _x000D_  Předmětem tohoto projektu je vybudování chodníku podél hlavní silnice z Jirkova do Vysoké Pece a oddychové zóny v centrálním místě v Drmalech.</t>
  </si>
  <si>
    <t>Cílem projektu je posílení bezpečnosti obyvatel, především dětí a starších spoluobčanů. Silnice je v těchto místech nepřehledná z důvodu zatáček a chodci i motoristé by tuto změnu velmi přivítali.</t>
  </si>
  <si>
    <t>150 m2 chodníku_x000D_  1x uliční vpusť_x000D_  10m trubního vedení_x000D_  3x přeložka lampy veřejného osvětlení_x000D_  82m2 zrekonstruovaných asfaltových ploch_x000D_  122 m silničních obrub_x000D_  109 m chodníkových obrub_x000D_  150 m2 nově upravených zahradních ploch</t>
  </si>
  <si>
    <t xml:space="preserve">Obec má na stavbu platné stavební povolení v rámci proejktu Rekonstrukce komunikací v obci Drmaly. </t>
  </si>
  <si>
    <t xml:space="preserve">V letech 2010 a 2011 proběhla rekonstrukce návsi v Drmalech. Chodník by ji vhodně uzavřel a umožnil pohodlný a bezpečný přístup i z dalších částí obce. </t>
  </si>
  <si>
    <t>Obec Smolnice</t>
  </si>
  <si>
    <t>00556424</t>
  </si>
  <si>
    <t>Smolnice 104, 439 14 Smolnice</t>
  </si>
  <si>
    <t>14728481/100, KB a.s. Louny</t>
  </si>
  <si>
    <t>Petr Šíma</t>
  </si>
  <si>
    <t>415694221</t>
  </si>
  <si>
    <t>ou.smolnice@iol.cz</t>
  </si>
  <si>
    <t>Oprava komunikace ve Smolnici</t>
  </si>
  <si>
    <t>obec Smolnice, p.p.č. 1639/1</t>
  </si>
  <si>
    <t>Rozvojová strategie DSO Mikroregion Perucko, str. 43-45</t>
  </si>
  <si>
    <t>V rámci projektu bude opravena stávající komunikace v zastavěném území obce, která je v dezolátním stavu. Projektem bude řešeno zlepšení vzhledu obce a především bude rekonstruována část infrastruktury, což je hlavním záměrem obce. Projekt řeší současný s</t>
  </si>
  <si>
    <t>Cílem projektu je provést opravu místní komunikace, která je v havarijním stavu, z tohoto důvodu chce obec Smolnice požádat o finanční prostředky, které by pomohly s její opravou. Stav komunikace nevyhovuje požadavkům na bezpečný provoz, protože je plná v</t>
  </si>
  <si>
    <t>oprava komunikace - 321 m2</t>
  </si>
  <si>
    <t>oprava komunikace v zastavěné části obce</t>
  </si>
  <si>
    <t>Obec Počedělice</t>
  </si>
  <si>
    <t>00265373</t>
  </si>
  <si>
    <t>Počedělice 11, 440 01 Louny</t>
  </si>
  <si>
    <t>10524481/0100 KB Louny</t>
  </si>
  <si>
    <t>Eva Smetanová</t>
  </si>
  <si>
    <t>415676115</t>
  </si>
  <si>
    <t>ou.pocedelice@seznam.cz</t>
  </si>
  <si>
    <t>Rekonstrukce veřejného osvětlení</t>
  </si>
  <si>
    <t>Počedělice, k.ú. Počedělice</t>
  </si>
  <si>
    <t>Územní plán obce</t>
  </si>
  <si>
    <t>Rekonstrukce veřejného osvětlení - výměna stožárů veřejného osvětlení v k.ú. Počedělice na parcelách: 597/26,597/23,597/19,597/17,579/15,597/13,597/27,597/31,521/4,1018/1,1018/4,1018/2,531/2,_x000D_  1018/8,506/5.</t>
  </si>
  <si>
    <t>Stožáry veřejného osvětlení v obci Počedělice jsou ve velmi špatném technickém stavu - havarijní. Došlo k pádu 2 kusů stožárů veřejného osvětlení.</t>
  </si>
  <si>
    <t>Stožáry VO vyšší - 13 kusů a příslušenství_x000D_  Stožáry VO nižšší - 57 kusů a příslušenství</t>
  </si>
  <si>
    <t>zvýšení bezpočnosti obyvatel</t>
  </si>
  <si>
    <t>Bude provedena celková rekonstrukce VO.</t>
  </si>
  <si>
    <t>Obec Dobroměřice</t>
  </si>
  <si>
    <t>00831786</t>
  </si>
  <si>
    <t>Pražská 53,  440 01 Dobroměřice</t>
  </si>
  <si>
    <t>KB Louny č. účtu 20124481/0100</t>
  </si>
  <si>
    <t>Iva Mazánková starostka obce</t>
  </si>
  <si>
    <t>415 679 326,  724 148 313</t>
  </si>
  <si>
    <t>starosta@dobromerice.cz</t>
  </si>
  <si>
    <t>Nový chodník v ul. Nečišská</t>
  </si>
  <si>
    <t>k. ú. Dobroměřice p. č. 577/7</t>
  </si>
  <si>
    <t>Plán rozvoje obce</t>
  </si>
  <si>
    <t>Realizace chodníku v problematické části obce, kde není chodník, vede zde vysoce frekventovaná komunikace, především nákladní doprava, která přepravuje štěrk z kamenolomu z Chraberců. Bude se realizovat:_x000D_  - pokládka zámkové dlažby, obrubníků a úprava ter</t>
  </si>
  <si>
    <t>Cílem projektu je především zlepšení bezpečnosti pro občany obce, životního prostředí a kvality života v obci. Bude se realizovat výstavba nového chodníku u silnice, kde je vysoce frekventovaná doprava, jezdí zde převážně auta vozící šrěrk z blízkého kame</t>
  </si>
  <si>
    <t>Chodníky - zámková dlažba 257 m2_x000D_  Chodníky - obrubníky 338 m2</t>
  </si>
  <si>
    <t>Zhotovení nového chodníku - zvýšení bezpečnosti obyvatel, zlepšení životního prostředí.</t>
  </si>
  <si>
    <t>Obec Pětipsy</t>
  </si>
  <si>
    <t>00262081</t>
  </si>
  <si>
    <t>Obec Pětipsy, Pětipsy 58, 431 53 Pětipsy</t>
  </si>
  <si>
    <t>KB-Kadaň, č. ú. 4520441/0100</t>
  </si>
  <si>
    <t>Irena Kumprichtová - starostka</t>
  </si>
  <si>
    <t>Irena Kumprichtová</t>
  </si>
  <si>
    <t>474392121</t>
  </si>
  <si>
    <t>ou.petipsy@volny.cz</t>
  </si>
  <si>
    <t>chodník u autobusové zastávky</t>
  </si>
  <si>
    <t>k.ú. Pětipsy p.p.č 74/7</t>
  </si>
  <si>
    <t>místní program obnovy vesnice</t>
  </si>
  <si>
    <t>oprava a zřízení chodníku od zastávky autobusů na náves obce Pětipsy o výměře 147 m2</t>
  </si>
  <si>
    <t>stávající chodník je betonový a je pod úrovní komunikace - tvoří se velké louže a bláto_x000D_  cíl: 1. zlepšení průchodnosti v deštivém počasí_x000D_       2. zvýšení bezpečnosti a zlepšení stavu veřejných prostranství</t>
  </si>
  <si>
    <t>- výšková úprava trasy chodníku betonovou drtí tl. 9 cm_x000D_  - chodníkové betonové obrubníky do betonu s opěrkou ABO 12/15x25x100 cm_x000D_  - zámková dlažba KLASIC 10x20x6 cm do drti celkem 147 m2_x000D_  - 3x úprava výjezdu ze dvora - dlažba do cementové malty</t>
  </si>
  <si>
    <t>cena stavebních prací činí 202.432,- Kč_x000D_  DPH 20%                          40.486,- Kč_x000D_  celkem                           242.918,- Kč</t>
  </si>
  <si>
    <t>výstavba chodníku ve středu obce</t>
  </si>
  <si>
    <t>Obec Vrbice</t>
  </si>
  <si>
    <t>00264652</t>
  </si>
  <si>
    <t>Obec Vrbice, Hlavní 47, 411 64 Vrbice</t>
  </si>
  <si>
    <t>5920471/0100  KB Roudnice n.L.</t>
  </si>
  <si>
    <t>Vlastimil Mikl - starosta</t>
  </si>
  <si>
    <t>416787177, 606254867</t>
  </si>
  <si>
    <t>ou.vrbice@o2active.cz</t>
  </si>
  <si>
    <t>Odstranění hav. stavu veř. osvětlení</t>
  </si>
  <si>
    <t>Obec Vetlá a obec Mastířovice</t>
  </si>
  <si>
    <t>Program obnovy a rozvoje obcí Vrbice, Vetlé a Mastířovic, str. 4.</t>
  </si>
  <si>
    <t>Dojde k výměně 25 ks starých a velmi zkorodovaných lamp veřejného osvětlení v obcích Vetlá a Mastířovice, výměně 10 ks svítidel/hlavic/ na lampách veř. osvětlení v obci Vetlá a bude provedena výměna 210 metrů starého několikrát poškozeného kabelu veř. osv</t>
  </si>
  <si>
    <t>Odstranění havarijního stavu některých zkorodovaných stožárů veřejného osvětlení, výrazná úspora / cca 20%/ elektrické energie.</t>
  </si>
  <si>
    <t>25 ks kompletních lamp veřejného osvětlení._x000D_  10 ks  svítidel/ hlavic/ veř. osvětlení._x000D_  210 m nového kabelu.</t>
  </si>
  <si>
    <t>Dojde k výraznému zlepšení podmínek života našich občanů- lepší svítivost lamp.</t>
  </si>
  <si>
    <t>Snížení spotřeby el. energie o cca 20%.</t>
  </si>
  <si>
    <t>Městys Slavětín</t>
  </si>
  <si>
    <t>00264497</t>
  </si>
  <si>
    <t>Na Městečku50</t>
  </si>
  <si>
    <t>ČSOB Louny, č.ú. 1576183189/0300</t>
  </si>
  <si>
    <t>Jaroslav Jandl</t>
  </si>
  <si>
    <t>415677114</t>
  </si>
  <si>
    <t>ouslavetin@mybox.cz</t>
  </si>
  <si>
    <t>Oprava komunikace, Slavětín</t>
  </si>
  <si>
    <t>Slavětín, k.ú. Slavětín, p.p.č. 648</t>
  </si>
  <si>
    <t>Rozvojová strategie Městysu Slavětín a Mikroregionu Perucko, ÚPD městyse Slavětín</t>
  </si>
  <si>
    <t>Záměrem tohoto projektu je oprava a obecní komunikace, vjezdů v bytové zástavbě, která je ve značně špatném technickém a havarijním stavu. Bude provedeno kompletní rozebrání a odstranění stávajícího krytu komunikace v havarijním satvu, který se nedá v sou</t>
  </si>
  <si>
    <t>Cílem tohoto projektu je zabezpečit pro občany Městyse Slavětín bezpečnost na obecních komunikacích a vstupech do domů a tím zlepšit komplexní bezpečnost v obci. Komunikace slouží i pro bespečnost dětí a mládeže, kteří se zde pohybují a havarijní komunika</t>
  </si>
  <si>
    <t>280 m2 vjezdů, 240 m obrubníků a 15 m odvodňovacího žlabu.</t>
  </si>
  <si>
    <t>Oprava havarijního stavu obecní komunikace. Tento cíl ja jedním z hlavních cílú rozvojové strategie městyse Slavětín a mikroregionmu Perucko, vše je plně v souladu s ÚPD městyse Slavětín. Územní plán městyse Slavětín a rozvojová strategie mikroregionu Per</t>
  </si>
  <si>
    <t>Obec Rtyně nad Bílinou</t>
  </si>
  <si>
    <t>00266574</t>
  </si>
  <si>
    <t>Rtyně nad Bílinou 34, 417 62 Rtyně nad Bílinou</t>
  </si>
  <si>
    <t>KB Teplice, č.ú. 4622501/0100</t>
  </si>
  <si>
    <t>Jaroslav Liška</t>
  </si>
  <si>
    <t>417872132</t>
  </si>
  <si>
    <t>rtyne@volny.cz</t>
  </si>
  <si>
    <t>Oprava chodníku na hřbitově</t>
  </si>
  <si>
    <t>Rtyně nad Bílinou, p.p.č. 150/2, k.ú. Rtyně nad Bílinou</t>
  </si>
  <si>
    <t>Rozvojová strategie obce Rtyně nad Bílinou, ÚPD Rtyně nad Bílinou</t>
  </si>
  <si>
    <t>Záměrem tohoto projektu je úprava a rekonstrukce obecního chodníku na obecním hřbitově, které jsou ve značně špatném technickém a havarijním stavu. Bude provedeno kompletní rozebrání a odstranění stávajícího chodníku v havarijním satvu, který se nedá v so</t>
  </si>
  <si>
    <t>Cílem tohoto projektu je zabezpečit pro občany obce Rtyně nad Bílinou bezpečnost na obecním chodníku na hřbitově a tím zlepšit komplexní bezpečnost v obci. Chodníky slouží i pro bespečnost všech návštěvníků obecníhio hřbitova převážně starších občanů, kte</t>
  </si>
  <si>
    <t>Oprava chodníku ze zámkové dlažby o ploše 485 m2, dále pak bude osazeno 200 m obrubníků.</t>
  </si>
  <si>
    <t>Tento chodník je pro obec a její občany velmi důležitý a to hlavně s ohledem na užívání staršími lidmi. rekonstrukce je již opravdu nutná z hlediska bezpečnosti a předcházení případných úrazů.</t>
  </si>
  <si>
    <t>Rekonstrukce havarijního stavu obecního chodníku na hřbitově. Tento cíl ja jedním z hlavních cílů rozvojové strategie obce a zastupitelstva obce.</t>
  </si>
  <si>
    <t>Obec Lahošť</t>
  </si>
  <si>
    <t>00266426</t>
  </si>
  <si>
    <t>Švermova 22, 417 25 Lahošť</t>
  </si>
  <si>
    <t>1060454359/0800 ČS Teplice</t>
  </si>
  <si>
    <t>Ing. Milan Fábera</t>
  </si>
  <si>
    <t>417 836 131</t>
  </si>
  <si>
    <t>lahost@centrum.cz</t>
  </si>
  <si>
    <t>Oprava chodníků</t>
  </si>
  <si>
    <t>Lahošť, k.ú. Lahošť, p.p.č. 409/5</t>
  </si>
  <si>
    <t>Územní plán obce : B.7.3.4.</t>
  </si>
  <si>
    <t>Oprava stávajícího nevyhovujícího (poškozeného) chodníku - Švermova ul. - nová zámková dlažba.</t>
  </si>
  <si>
    <t>Oprava nevyhovujícího chodníku dojde k zvýšení bezpečnosti chůze, odstranění výmolů a poškozemé dlažby. Zlepšení zimní údržby a zamezení chůze po přilehlé komunikaci.</t>
  </si>
  <si>
    <t>Oprava cca 200 m2. chodníku</t>
  </si>
  <si>
    <t>Zvýšení bezpečnosti, zlepšení údržby</t>
  </si>
  <si>
    <t>Obec Otvice</t>
  </si>
  <si>
    <t>00262064</t>
  </si>
  <si>
    <t>Otvice, Školní 95, 43111 p. Jirkov</t>
  </si>
  <si>
    <t>Česká spořitelna a.s. pob. Chomutov, č.ú. 940028329/0800</t>
  </si>
  <si>
    <t>Pavel Ašenbrener</t>
  </si>
  <si>
    <t>606300555</t>
  </si>
  <si>
    <t>starosta@otvice.cz</t>
  </si>
  <si>
    <t>Rekonstrukce místní komunikace</t>
  </si>
  <si>
    <t>Otvice, ul. Polní - par.č. 175/1 v k.ú. Otvice</t>
  </si>
  <si>
    <t>Územní plán Otvic - stávající plocha PVk, str. 25 textové části</t>
  </si>
  <si>
    <t>V současně zastavěném území obce bude rekonstruována místní obslužná komunikace. Budou odstraněny nevyhovující podkladní vrstvy a kryt vozovky a budou nahrazeny novým podložím s novým asfaltovým povrchem. Zároveň dojde k rozšíření místní komunikace a opra</t>
  </si>
  <si>
    <t xml:space="preserve">Výstavba MK se provádí za účelem zkvalitnění komunikačního napojení stávajících objektů v zastavěné části obce a za účelem zlepšení kvality prostředí v obci, snížení prašnosti a zamezení roznášení nečistot ze současné nezpevněné komunikace. </t>
  </si>
  <si>
    <t xml:space="preserve">Zastavěná plocha komunikace – 581,69 m2_x000D_  Odstranění podkladních vrstev – 59,78 m3_x000D_  Odvodnění příkopovým žlabem – 70 m_x000D_  </t>
  </si>
  <si>
    <t>Zlepšení vzhledu obce, snížení prašnosti v obytné zóně</t>
  </si>
  <si>
    <t>Obec Pesvice</t>
  </si>
  <si>
    <t>00673323</t>
  </si>
  <si>
    <t>Obec Pesvice 7, 431 11 Jirkov</t>
  </si>
  <si>
    <t>Chomutov Česká spořitelna 940030349/0800</t>
  </si>
  <si>
    <t>Marie Žovínová starostka obce</t>
  </si>
  <si>
    <t>Marie Žovínová</t>
  </si>
  <si>
    <t>604115254</t>
  </si>
  <si>
    <t>ou_pesvice@volny.cz</t>
  </si>
  <si>
    <t>Úprava veřejných prostranství</t>
  </si>
  <si>
    <t>obec Pesvice  pč. 303/1,3,4  302/3  47/8</t>
  </si>
  <si>
    <t>územní plán obce Pesvice</t>
  </si>
  <si>
    <t xml:space="preserve">Celková úprava veřejného prostranství uprostřed návsi, vyčištění ploch od starých náletových keřů,_x000D_  odstranění pařezů, zarovnání ploch zavezením zeminou, výsadba zeleně a přidání dvou veřejných osvětlení._x000D_  </t>
  </si>
  <si>
    <t>Tento projekt přispívá ke zlepšeníčistoty a vzhledu zeleně v obci a pro pohodlnéa příjemnéužívání všemi obyvateli obce</t>
  </si>
  <si>
    <t>2000m2</t>
  </si>
  <si>
    <t>Zlepší se životní prostředí v obci i celkový vzhled v krajině</t>
  </si>
  <si>
    <t>OBEC MÍSTO</t>
  </si>
  <si>
    <t>00262048</t>
  </si>
  <si>
    <t>MÍSTO 81, 43158</t>
  </si>
  <si>
    <t>7529441/0100 - KB CHOMUTOV</t>
  </si>
  <si>
    <t>Bc. MIROSLAV BĚLSKÝ</t>
  </si>
  <si>
    <t>474658197</t>
  </si>
  <si>
    <t>OBECMISTO@SEZNAM.CZ</t>
  </si>
  <si>
    <t>VEŘEJNÉ OSVĚTLENÍ BLAHUNOV</t>
  </si>
  <si>
    <t>Blahuňov, k.ú. Blahuňov, p.p.č. 840/2</t>
  </si>
  <si>
    <t>Integrovaný plán rozvoje Mikroregionu St. Sebastian, str. 50</t>
  </si>
  <si>
    <t>Výstavba veřejného osvětlení v části obce Blahuňov, kde v současnosti chybí.</t>
  </si>
  <si>
    <t>Zkvalitnění podmínek pro život občanů v této části obce.</t>
  </si>
  <si>
    <t>Vybudování VO v úseku o délce cca 150m umístěním 4ks lamp s LED technologií.</t>
  </si>
  <si>
    <t>Využitím nových LED svítidel.</t>
  </si>
  <si>
    <t>město Třebenice</t>
  </si>
  <si>
    <t>00264521</t>
  </si>
  <si>
    <t>Paříkovo náměstí 1, 411 13 Třebenice</t>
  </si>
  <si>
    <t>19-6122471/0100 KB Lovosice</t>
  </si>
  <si>
    <t>PaedDr. Martina Patrovská</t>
  </si>
  <si>
    <t>724184234</t>
  </si>
  <si>
    <t>patrovska@mesto-trebenice.cz</t>
  </si>
  <si>
    <t>Rekonstrukce veřejného osvětlení Medvědice</t>
  </si>
  <si>
    <t xml:space="preserve">Ppč. 1073, 108/1,1028,1027/3,1027/1_x000D_  k.ú. Medvědice._x000D_  </t>
  </si>
  <si>
    <t>Strategický plán  rozvoje města</t>
  </si>
  <si>
    <t>Jedná se o 11 lamp VO v místní části Medvědice, ulice V Domcích – položení kabelů, pořízení a instalace stožárů a světel VO. _x000D_  Lampy jsou umístěny v současné době na sloupech patřících ČEZ, takže v případě uložení kabelů el. vedení do země a zrušení slou</t>
  </si>
  <si>
    <t>Cílem je zabezpečit občanům naší místní části Medvědice osvětlení ulice vůbec (po zásahu ČEZu) s důrazem na modernizaci současnou úroveň z hlediska kvality.</t>
  </si>
  <si>
    <t xml:space="preserve">Počet stožárů VO – 11ks_x000D_  Počet svítidel VO – 11ks_x000D_  </t>
  </si>
  <si>
    <t xml:space="preserve">Při rekonstrukci bude použito kvalitativně nových světel, dále se podlouží délka osvětlené komunikace i k novým domům  zvýšení kvality života </t>
  </si>
  <si>
    <t>Modernizace VO je zárukou nižší spotřeby el. energie. Světla i stožáry jsou neobnovená celá desetiletí.</t>
  </si>
  <si>
    <t>Obec Malšovice</t>
  </si>
  <si>
    <t>00261548</t>
  </si>
  <si>
    <t>Malšovice 16, 405 02 Děčín 2</t>
  </si>
  <si>
    <t>6027-431/0100 KB, a.s. Děčín</t>
  </si>
  <si>
    <t>Pavel Plachý</t>
  </si>
  <si>
    <t>412 542 211</t>
  </si>
  <si>
    <t>oumalsovice@volny.cz</t>
  </si>
  <si>
    <t>oprava místních komunikací</t>
  </si>
  <si>
    <t>Malšovice, k.ú. Stará Bohyně, p.p.č. 347/2, 348  (letmá pokládk) a 362/2 (B1 - viz pasport) a k.ú. Malšovice, p.p.č. 892 (B5c - viz pasport)</t>
  </si>
  <si>
    <t>Strategie rozvoje mikroregionu Labské skály, Územní plán obce Malšovice</t>
  </si>
  <si>
    <t>Jedná se o opravu místních komunikací v části obce Malšovice - Stará Bohyně. Dojde k odstranění vrchních a podkladních vrstev na komunikaci. Dále bude provedena vyrovnávka z obal. kameniva, na který bude proveden asfaltobetonový povrch tř. I. tl. 50 mm.</t>
  </si>
  <si>
    <t>Opravit havarijní stav komunikací a zajistit tak bezpečný provoz.</t>
  </si>
  <si>
    <t>Stará Bohyně:_x000D_  oprava komunikací z AB: 650 m2</t>
  </si>
  <si>
    <t>Realizací projektu dojde k obnově infrastruktury v obci.</t>
  </si>
  <si>
    <t>Město Velký Šenov</t>
  </si>
  <si>
    <t>00261734</t>
  </si>
  <si>
    <t>Mírové náměstí 342, 407 78 Velký Šenov</t>
  </si>
  <si>
    <t>Česká spořitelna, a.s., pobočka Šluknov, č.ú. 921398359/0800</t>
  </si>
  <si>
    <t xml:space="preserve">Vladimír Vykoukal, starosta města </t>
  </si>
  <si>
    <t>Zdeněk Hauser, odbor VaŽP,M MěU Velký Šenov</t>
  </si>
  <si>
    <t>412391450, 412391381</t>
  </si>
  <si>
    <t>mesto@velkysenov.cz, stavebni@velkysenov.cz</t>
  </si>
  <si>
    <t xml:space="preserve">Obec         : Velký Šenov_x000D_  Místní část  : Velký Šenov, Leopoldka_x000D_  Kat. území : Velký Šenov, Staré Hraběcí </t>
  </si>
  <si>
    <t>Platná dokumentace ÚPNSÚ Velký Šenov včetně_x000D_  Uměn č. 1 a č. 2 ÚPNSÚ Velký Šenov</t>
  </si>
  <si>
    <t>Předmětem této žádosti o finanční podporu  z Programu obnovy venkova Ústeckého kraje je realizace opravy veřejného osvětlení v části obce Velký Šenov, která je vyvolána jednak investiční akcí společnosti ČEZ Distribuce, a.s., tak i stávajícím technickým s</t>
  </si>
  <si>
    <t>Projekt obnovy veřejného osvětlení v části obce Velký Šenov je vyvolán investiční  akcí společ-nosti ČEZ Distribuce a.s., která v roce 2010 – 2011 provedla  kompletní obnovu  distribuční sítě_x000D_  NN.V návaznosti na tuto skutečnost Město Velký  Šenov vypraco</t>
  </si>
  <si>
    <t>1.  Demontáž stávajících svítidel         ks      85,00_x000D_  2.  Demontáž stávajícího vedení VO    m  6 050,00  _x000D_  3.  Nové svítidlo 60 W                   ks 143,00          _x000D_  4.  Nové svítidlo 90 W                        ks     23,00_x000D_  5.  Nový opěrný bod</t>
  </si>
  <si>
    <t>- v příloze  žádosti  přiložena Dohoda o  umístění zařízení  (VO)  ze  dne 14.9.2011 uzavřená  mezi_x000D_  Městem Velký Šenov a společností ČEZ Distribuce, a.s. Děčín.</t>
  </si>
  <si>
    <t>Zkvalitnění technické infrastruktury na území obce Velký Šenov</t>
  </si>
  <si>
    <t xml:space="preserve">Snížení spotřeby el. energie (provozních nákladů), zlepšení kvality (parametrů) osvětlení _x000D_  </t>
  </si>
  <si>
    <t>Obec Kámen</t>
  </si>
  <si>
    <t>00832189</t>
  </si>
  <si>
    <t>Kámen č.p. 40, 407 13 Ludvíkovice</t>
  </si>
  <si>
    <t>KB a.s., 11125431/0100 Děčín</t>
  </si>
  <si>
    <t>Stanislav Nácar</t>
  </si>
  <si>
    <t>412 553 312, mobil: 725 062 626</t>
  </si>
  <si>
    <t>obec.kamen@volny.cz</t>
  </si>
  <si>
    <t>Oprava místních komunikací</t>
  </si>
  <si>
    <t>Kámen, p.p.č. 1633, 217/4, 2032/1 a 36/2 vše v  k.ú. Kámen</t>
  </si>
  <si>
    <t xml:space="preserve">Strategie rozvoje mikroregionu České Švýcarsko_x000D_  _x000D_  Program rozvoje obce _x000D_  _x000D_  Zadání územního plánu_x000D_  </t>
  </si>
  <si>
    <t>Opravy místních komunikací v obci Kámen. Jeden úsek opravy je u autobusové zastávky a úředních desek, další úsek oprav je u kontejnerů na tříděný odpad. Dále bude opravena část místní komunikace.</t>
  </si>
  <si>
    <t>Cílem projektu je zajistit lepší obslužnost v centru obce po místních komunikacích, a to především u autobusové zastávky, úředních desek a kontejnerů na třídený odpad. Dále pak zajistit bezpečnost pohybu vozidel po místních komunikacích.</t>
  </si>
  <si>
    <t>oprava místních komunikací:_x000D_  p.p.č.36/2:                  84 m2_x000D_  p.p.č. 1633:               240 m2_x000D_  p.p.č. 217/4 a 2032/1:   63 m2</t>
  </si>
  <si>
    <t xml:space="preserve">Realizací projektu dojde ke zlepšení vzhledu v centru obce, a to u autobusové zastávky a úředních desek a u kontejnerů na tříděný odpad. </t>
  </si>
  <si>
    <t>obec Bílence</t>
  </si>
  <si>
    <t>00261793</t>
  </si>
  <si>
    <t>obec Bílence, Bílence 45, 43001 Chomutov</t>
  </si>
  <si>
    <t>Komerční banka Chomutov č.ú. 8329441/0100</t>
  </si>
  <si>
    <t>František Žák</t>
  </si>
  <si>
    <t>723820914</t>
  </si>
  <si>
    <t>obec.bilence@volny.cz</t>
  </si>
  <si>
    <t>Náves Bílence</t>
  </si>
  <si>
    <t>Bílence, k.ú. Bílence, p.č.1004/1, 1104</t>
  </si>
  <si>
    <t>DSO  Rozvoj str.35-38</t>
  </si>
  <si>
    <t>úprava návsi-úprava , ozelenění prostoru po demolici a výkopech, instalace sezení, infor. turuistické desky, oprava opěrné zdi a protorů v ní pro výstavku o obci, zřízení 4 park.míst</t>
  </si>
  <si>
    <t>zklidnění a zkulturnění veř.prostoru v centru obce. Poblíž vede cyklostezka-místní i putující zde mohou posedět, poučit se o historii obce, občerstvit v blízké hospůdce</t>
  </si>
  <si>
    <t>opravená kamenná opěrná zeď se 3 "sklípky"_x000D_  ozelenění, instalace sezení, turistické desky, 4 parkovací místa</t>
  </si>
  <si>
    <t>instalace  inf.sedule o historii i současnosti obce</t>
  </si>
  <si>
    <t>instalace starého smírčího kříže</t>
  </si>
  <si>
    <t>oprava opěrné zdi, zeleň, park.místa</t>
  </si>
  <si>
    <t>Obec Opočno</t>
  </si>
  <si>
    <t>00556386</t>
  </si>
  <si>
    <t>Opočno 62, 440 01 Louny</t>
  </si>
  <si>
    <t>15827-481/0100 KB a.s Louny</t>
  </si>
  <si>
    <t xml:space="preserve">Jaroslav Richter </t>
  </si>
  <si>
    <t>Jaroslav Richter</t>
  </si>
  <si>
    <t>415674077</t>
  </si>
  <si>
    <t>ou.opocno@seznam.cz</t>
  </si>
  <si>
    <t>Oprava místních komunikací Opočno</t>
  </si>
  <si>
    <t>Opočno p.p.č. 836/21 k.ú. Opočno u Loun</t>
  </si>
  <si>
    <t>Strategický plán rozvoje Obce Opočno na období 2007 - 2013. Strana 2 ÚPD</t>
  </si>
  <si>
    <t>Realizací projektu bude opravena komunikace v zastavěném území obce._x000D_  Pozemky dotčené opravou komunikací jsou ve výhradním vlastnictví stavebníka a do jiných pozemků nebude nikterak zasahováno. Oprava komunikací nebude mít negativní vliv na okolí. Provád</t>
  </si>
  <si>
    <t>Cílem je zlepšit vzhled obce a zvýšit technickou úroveň místních komunikací, zvýšit bezpečnost provozu na místních komunikacích a zlepšit stav veřejných prostranství pro pohodlné a příjemné užívání všemi obyvateli a návštěvníky obce._x000D_  Protože tak malá ob</t>
  </si>
  <si>
    <t>200 m2 komunikací</t>
  </si>
  <si>
    <t>Přílohou je položkový rozpočet a výpis z KN včetně snímku</t>
  </si>
  <si>
    <t>Snížení prašnosti a estetičnější vzhled obce. Tvorba kvalitního prostředí pro venkovské občany.</t>
  </si>
  <si>
    <t>Obec Rybniště</t>
  </si>
  <si>
    <t>00524212</t>
  </si>
  <si>
    <t>Rybniště 33, 407 51</t>
  </si>
  <si>
    <t>102 326 319/0300, Poštovní spořitelna Rumburk</t>
  </si>
  <si>
    <t>Ing. Roman Forfera</t>
  </si>
  <si>
    <t>412 381 121</t>
  </si>
  <si>
    <t>starosta@obecrybniste.cz</t>
  </si>
  <si>
    <t>Obec Rybniště, k.ú. Rybniště, p.p.č. 117</t>
  </si>
  <si>
    <t>Územní plán obce Rybniště, str. 15</t>
  </si>
  <si>
    <t>Předmětem projektu je oprava místní komunikace na p.p.č. 117 o délce cca. 275 m a šíři cca. 3,20 m. Komunikace je v současném stavu v dezolátním stavu díky mnoha výmolům a nevyhovuje bezpečnostním požadavkům. V rámci generální opravy bude provedeno vyrovn</t>
  </si>
  <si>
    <t>Cílem projektu je zvýšení bezpečnosti v obci, odstranění prašnosti a zlepšení vzhledu v centrální části obce. Dalším cílem projektu je odstranění kritického stavu místní komunikace, na který si stěžují občané od roku 2005. Komunikace má ve valné ploše pou</t>
  </si>
  <si>
    <t>Opravená komunikace v celkové délce cca. 275 m a šíři cca. 3,2 m.</t>
  </si>
  <si>
    <t>Obec má připraveny vlastní finanční prostředky na spolufinancování této akce.</t>
  </si>
  <si>
    <t xml:space="preserve">Snížení prašnosti v obci </t>
  </si>
  <si>
    <t>Obec Líšťany</t>
  </si>
  <si>
    <t>00831824</t>
  </si>
  <si>
    <t>U Svatého Jána 100, Líšťany, 44001 Louny</t>
  </si>
  <si>
    <t>20327481/0100 KB a.s. Louny</t>
  </si>
  <si>
    <t>Miroslav Protiva</t>
  </si>
  <si>
    <t>415691133</t>
  </si>
  <si>
    <t>o.u.list@seznam.cz</t>
  </si>
  <si>
    <t>Oprava chodníku v Líšťanech</t>
  </si>
  <si>
    <t>Ulice U Rybníka a Zeměšská_x000D_  k.ú. Líšťany u Cítolib_x000D_  p.p.č. 806/20, 806/38, 806/4.</t>
  </si>
  <si>
    <t>Rozvojový program obce Líšťany na roky 2004 - 2014</t>
  </si>
  <si>
    <t>V roce 2011 provedl ÚK rekonstrukci silnice II. třídy č. 229 a projekt řeší opravu a přeložení dlažby chodníku podél uvedené silnice. Jedná se o výměnu dlažby a osazení chodníkových obrobníků, včetně úpravy zelených pásů vzniklých rekonstrukcí silnice.</t>
  </si>
  <si>
    <t>Cílem projektu je řešení nevyhovujícího stavu povrchu chodníku (výmoly, propadlá dlažba) na dopravně frekventovaném místě - přístupová komunikace k autobusové zastávce a k obchodu s potravinami a tím zlepšení bezpečnosti chodců a podmínek pro kvalitní údr</t>
  </si>
  <si>
    <t>Plocha opraveného chodníku ze zámkové dlažby 216 m2.</t>
  </si>
  <si>
    <t>Oprava chodníku včetně úpravy přiléhajících zelených pasů</t>
  </si>
  <si>
    <t>Obec Siřejovice</t>
  </si>
  <si>
    <t>00264369</t>
  </si>
  <si>
    <t>Siřejovice 37, 410 02 Lovosice</t>
  </si>
  <si>
    <t xml:space="preserve">KB Lovosice č.ú.14624-471/0100  </t>
  </si>
  <si>
    <t>Josef Krejza</t>
  </si>
  <si>
    <t>Lenka Feiklová</t>
  </si>
  <si>
    <t>604 337 990</t>
  </si>
  <si>
    <t>ousirejovice@c-box.cz</t>
  </si>
  <si>
    <t>Výstavba opěrné zdi</t>
  </si>
  <si>
    <t>Pozemek parc.č. 215 v k.ú. Siřejovice</t>
  </si>
  <si>
    <t>Ano, rozvojová strategie obce, strana 3</t>
  </si>
  <si>
    <t>Projekt řeší výstavbu nové opěrné zdi v areálu malého dětského hřiště v délce 40 m. Stávající opěrnou zeď tvoří pouze na sebe naskládané pražce. Svah za zdí se začíná ujíždět a nastabilní pražce se sesouvají.</t>
  </si>
  <si>
    <t>Zajištění bezpečnosti na dětském hřišti.</t>
  </si>
  <si>
    <t>Výstavba nové zdi v délce 40 m.</t>
  </si>
  <si>
    <t>Dětské hřiště využíváme k veškerým kulturním aktivitám v letních měsících.</t>
  </si>
  <si>
    <t>Opěrná zeď zlepší vzhled a bezpečnost dětského hřiště.</t>
  </si>
  <si>
    <t>Obec Obora</t>
  </si>
  <si>
    <t>00556360</t>
  </si>
  <si>
    <t>Obora 117, 440 01 pošta Louny</t>
  </si>
  <si>
    <t>16221-481/0100, Louny</t>
  </si>
  <si>
    <t>Jiří Markup - starosta obce</t>
  </si>
  <si>
    <t>Ing.Jiří Benda</t>
  </si>
  <si>
    <t>415 676 104, 603 196 171</t>
  </si>
  <si>
    <t>ou.obora@worldonline.cz/ ou.obora@tiscali.cz</t>
  </si>
  <si>
    <t>Oprava chodníků v Oboře</t>
  </si>
  <si>
    <t>p.p.č. 359/7, st.74, st.72, st. 70, st. 69, st.61</t>
  </si>
  <si>
    <t>Strategický rozvojový dokument obce Obora schválený zastupitelstvem obce dne 14.9.2011</t>
  </si>
  <si>
    <t>Projekt je zaměřen na opravu chodníků, kde je rozbitá a rozdrolená dlažba, která bude nahrazena novou dlažbou. V rámci opravy chodníků musí být obnoveny i  podkladní vrstvy chodníků, což znamená kompletní rekonstrukci daných úseků._x000D_  Oprava chodníků je nu</t>
  </si>
  <si>
    <t>Cílem projektu je zkvalitnit život občanů v obci Obora a to zejména zvýšit jejich bezpečnost při pohybu po obci. Chodníky plánované k opravě jsou v současné době ve velmi špatném stavu a chůze po nich ohrožuje zdraví a bezpečnost občanů, kteří jsou nuceni</t>
  </si>
  <si>
    <t>zámková dlažba pro pěší v rozsahu cca 168 m2, zámková dlažba pro vjezdy v rozsahu cca 81m2, zahradní obrubník k chodníkům a vjezdům v délce cca 195,5m</t>
  </si>
  <si>
    <t xml:space="preserve">Oprava chodníků včetně konstrukčních vrstev </t>
  </si>
  <si>
    <t>Obec Mšené-lázně</t>
  </si>
  <si>
    <t>00264083</t>
  </si>
  <si>
    <t>Prosek 174, 411 19 Mšené-lázně</t>
  </si>
  <si>
    <t>Česká spořitelna a.s. Roudnice nad Labem č.ú. 1003693329/0800</t>
  </si>
  <si>
    <t>Ing. Josef Bíža, starosta obce</t>
  </si>
  <si>
    <t>Milena Škuthanová</t>
  </si>
  <si>
    <t>416865352</t>
  </si>
  <si>
    <t>info@msene-lazne.cz</t>
  </si>
  <si>
    <t>Oprava chodníků, odvod vody</t>
  </si>
  <si>
    <t>Brníkov, k.ú. Brníkov č.p.p.1644/1</t>
  </si>
  <si>
    <t>Integrovaný projekt venkovského mikroregionu Budfyňsko, strtegie rozvoje, strana 51</t>
  </si>
  <si>
    <t>Ve středu obce Brníkov podél silnice č. III třídy 23911 je otevřený příkop, kde byly v minulosti vybudovány mostky (různá výška) a není zajištěn  odvod dešťových vod, součástí bude oprava a prodloužení chodníků v délc e 175 m. Do země bude ve stejné délce</t>
  </si>
  <si>
    <t>Jedná se o havarijní stav - bezpečnost osob, odvod vody -zatéká do nemovitostí a voda zůstává na komunikaci, která patří Ústeckému kraji.</t>
  </si>
  <si>
    <t>175 m - délka dešťová kanalizce¨_x000D_  4 boční vpusti_x000D_  vybudování 7 vjezdů k nemovitostem_x000D_  vybudování chodníku odélce 175 m a šíce 120 cm_x000D_  60m dešťové kanalizace na pozemku č. 1644/1 na obecní komunikaci p. Ivančicové - havarijní stav, nařízeno MéÚ Roudnic</t>
  </si>
  <si>
    <t>dodavatelsky</t>
  </si>
  <si>
    <t>Obec Želenice</t>
  </si>
  <si>
    <t>00266205</t>
  </si>
  <si>
    <t>Želenice, Na Návsi 27, 43401 Most</t>
  </si>
  <si>
    <t>2923917/0300 ČSOB Most</t>
  </si>
  <si>
    <t>Jaroslav Vašek</t>
  </si>
  <si>
    <t>476118628</t>
  </si>
  <si>
    <t>info@zelenice.cz</t>
  </si>
  <si>
    <t>oprava místní komunikace</t>
  </si>
  <si>
    <t>část obc e Želenice, k.ú. Želenice u Mostu, číslo parcely 1774 a 1768</t>
  </si>
  <si>
    <t>Územní plán obce Želenice</t>
  </si>
  <si>
    <t>oprava místní komunikace, položení živice v ploše 780 m2</t>
  </si>
  <si>
    <t>havarijni stav místní komunikace, vylepší se tím povrch těchto komunikací a tím i bezpečnost občanů</t>
  </si>
  <si>
    <t>Jedná se o 780 m2 pokládky živice</t>
  </si>
  <si>
    <t>zvýšení bezpečnosti obyvatel</t>
  </si>
  <si>
    <t>Obec Velemín</t>
  </si>
  <si>
    <t>00264601</t>
  </si>
  <si>
    <t>Velemín č.p. 96, 411 31 Velmín</t>
  </si>
  <si>
    <t>KB Lovosice č.ú.: 1727471/0100</t>
  </si>
  <si>
    <t>Ing. Jiří Skalický</t>
  </si>
  <si>
    <t>Josef Brabenec</t>
  </si>
  <si>
    <t>416 597 189</t>
  </si>
  <si>
    <t>brabenec@velemin.cz</t>
  </si>
  <si>
    <t>Oprava chodníků ke hřbitovu</t>
  </si>
  <si>
    <t>Velemín p.p.č. 1453/2, k.ú. Velemín</t>
  </si>
  <si>
    <t>Tato akce je plně v souladu v rozvojovou strategií obce Velemín a Mikroregionem INTEGRO včetně schválené ÚPD</t>
  </si>
  <si>
    <t>Záměrem projektu je oprava obecních chodníků, které jsou v havarijním stavu a zabránit možnému ohrožení bezpečnosti občanů a návštěvníků dané lokality směrem ke hřbitovu. Chodník se nachází v blízkosti frekventované silnice. Bude provedena celková rekonst</t>
  </si>
  <si>
    <t>Cílem je odstranit havarijní stav obecního chodníku a zajistit bezpečnost v jeho okolí a také provoz na něm. Celková oprava a rekonstrukce je nejlepším způsobem k naplnění tohoto cíle. Chodníky slouží hlavně pro občany a místní děti docházející do školy v</t>
  </si>
  <si>
    <t>Při realizaci projektu bude opraveno 180m2 chodníku.</t>
  </si>
  <si>
    <t>Opravou obecního chodníku bude naplněn jeden z hlavních cílů rozvojové strategie obce a bude zajištěna bezpečnost s ohledem na provoz na veřejných místech jako jsou chodníky ve Velemíně.</t>
  </si>
  <si>
    <t>Zajištění bezpečnosti a odstranění havarijního stavu celkovou rekonstrukcí chodníku ve Velemíně. Usnesení zastupitelstva obce Velemín z roku 2011.</t>
  </si>
  <si>
    <t>00263443</t>
  </si>
  <si>
    <t>Ctiněves 61, 41301 Roudnice nad Labem</t>
  </si>
  <si>
    <t>8224471/0100, Roudnice nad Labem</t>
  </si>
  <si>
    <t>Přemysl Svora, starosta</t>
  </si>
  <si>
    <t>416875030</t>
  </si>
  <si>
    <t>ctineves@tiscali.cz</t>
  </si>
  <si>
    <t>Rekonstrukce chodníků</t>
  </si>
  <si>
    <t>Intravilán obce, kú Ctiněves, p.p.č: 569/2</t>
  </si>
  <si>
    <t>Strategický plán rozvoje obce Ctiněves, strana 6</t>
  </si>
  <si>
    <t xml:space="preserve">Rekonstrukce části chodníků výměna dlaždic, srovnání ploch a vybudování vjezdů k RD v centru obce Ctiněves. </t>
  </si>
  <si>
    <t>Projekt velmi pomůže zlepšit stav chodníků Chodníky jsou v kritickém stavu, velmi frekventované, chůze po nich je obzvláště pro starší obyvatele riziková</t>
  </si>
  <si>
    <t>600 m2 chodníkové a vjezdové plochy</t>
  </si>
  <si>
    <t xml:space="preserve"> Vzhledem k tomu, že obec je v památkově chráněné zóně a je hojně navštěvována turisty plní chodníky i přirozenou funkci zhodnocení kulturně historického potenciálu. </t>
  </si>
  <si>
    <t xml:space="preserve">Projekt vychází ze Strategického plánu rozvoje obce na roky 2012-2015, strana 6 bod 1.1.1.2. a patři k investičním prioritám obce._x000D_  </t>
  </si>
  <si>
    <t>Obec Klapý</t>
  </si>
  <si>
    <t>00263796</t>
  </si>
  <si>
    <t>Klapý 200, 411 16 Klapý</t>
  </si>
  <si>
    <t>2922-471/0100 KB Lovosice</t>
  </si>
  <si>
    <t>Romana Albrechtová</t>
  </si>
  <si>
    <t>416591340, 775247531</t>
  </si>
  <si>
    <t>ouklapy@seznam.cz</t>
  </si>
  <si>
    <t>Oprava komunikace a chodníku</t>
  </si>
  <si>
    <t>Obec Klapý, k.ú. 665452, p.č. 788/3</t>
  </si>
  <si>
    <t>Rozvojová strategie obce Klapý 2011, str. 5</t>
  </si>
  <si>
    <t>Oprava části místní komunikace a chodníku na p.č. 788/3 v zastavěném území obce Klapý. Z komunikace bude odstraněn podklad z kameniva a bude požen asfaltový recyklát a asfaltový beton. Z chodníku bude odstraněn starý, poškozený betonový kryt, který bude n</t>
  </si>
  <si>
    <t>Zlepšení stavu dopravní komunikace a chodníku v zastavěné části obce. Opravou komunikace se zvýší bezpečnost provozu v obci. Opravou chodníku se zvýší bezpečnost chodců.</t>
  </si>
  <si>
    <t>Oprava části místní komunikace a chodníku na p.č. 788/3 v k.ú. Klapý. Celkem bude opraveno 654 m2 komunikace a 145 m2 chodníku.</t>
  </si>
  <si>
    <t>Zlepšení stavu komunikace a chodníku, zvýšení bezpečnosti.</t>
  </si>
  <si>
    <t>Obec Měděnec</t>
  </si>
  <si>
    <t>00262030</t>
  </si>
  <si>
    <t>Nádražní 212, 431 84  Měděnec</t>
  </si>
  <si>
    <t xml:space="preserve"> 5427441/0100, KB Chomutov</t>
  </si>
  <si>
    <t>Valerie Marková</t>
  </si>
  <si>
    <t>474396222               739439916</t>
  </si>
  <si>
    <t>starostka@medenec.cz</t>
  </si>
  <si>
    <t>Oprava chodníku ul. Karlovarská</t>
  </si>
  <si>
    <t>Měděnec, par.č. 623/2, 623/3, 610/20 v k.ú. Měděnec</t>
  </si>
  <si>
    <t>Územní plán obce Měděnec, str. 17</t>
  </si>
  <si>
    <t>Tento projekt je zaměřen na bezpečnost chodců, především dětí, kteří tudy pravidelně docházejí na autobusovou zastávku. Opravou a rekonstrukcí stávajícího a již značně poškozeného chodníku zlepšíme vzhled obce, ale hlavně zajistíme bezpečnost všech návště</t>
  </si>
  <si>
    <t>Zlepšit havarijní stav chodníku a hlavně zajistit bezpečný pohyb občanů. Dále je cílem zkrášlení vzhledu obce. Oprava a rekonstrukce stávajícího chodníku v k. ú. Měděnec, přinese celkový prospěch obci a podpoří turistický ruch.</t>
  </si>
  <si>
    <t xml:space="preserve">Výstupem této části projektu bude:_x000D_  - výměna poškozeného povrchu za nový - 410 m2 _x000D_  - výměna stávajících a poškozených obrubníků - 420 ks_x000D_  </t>
  </si>
  <si>
    <t>Zachovat historický ráz obce s doloženou zmínkou od roku 1449.</t>
  </si>
  <si>
    <t>Celková oprava podpoří estetický vzhled obce a bezpečnost pohybu na chodníku.</t>
  </si>
  <si>
    <t>00556416</t>
  </si>
  <si>
    <t>Obecní úřad, 43924 Raná 114</t>
  </si>
  <si>
    <t>KB Žatec,   č.ú. 11025481/0100</t>
  </si>
  <si>
    <t>ing. Veselý Jaroslav</t>
  </si>
  <si>
    <t>415679246, 721 906666</t>
  </si>
  <si>
    <t>starosta@obec-rana.com</t>
  </si>
  <si>
    <t>Obnova veřejného osvětlení Raná</t>
  </si>
  <si>
    <t>obec Raná, k.ú. Raná u Loun_x000D_  1178/1, 1178/2 kraj Ústecký_x000D_  1193, 1198, 97/9, 97/10, 1201/2 obec Raná u Loun</t>
  </si>
  <si>
    <t>soulad s politikou rozvoje obce a novým_x000D_  přepracovávaným územním plánem obce</t>
  </si>
  <si>
    <t>ZO obce hledá vzhledem k stále napjatější situaci ve financování života a chodu obce optimální řešení. Výměna osvětlovacích těles veřejného osvětlení přinese finanční úsporu, odstraní problém nákupu drahého a již nevyráběného osvětlovacího materiálu (výbo</t>
  </si>
  <si>
    <t>Z důvodů prošlé životnosti osvětlovacích těles a na základě písemné informace výrobce o ukončení výroby osvětlovacího materiálu. Značná energetická náročnost současného osvětlení a tudíž i finanční zatížení obce se sníží o jednu polovinu při vyšší kvalitě</t>
  </si>
  <si>
    <t>Na základě zhodnocení odbornou firmou K-Elektromont a jejího doporučení je nutné a potřebné vyměnit stávající počet 80 ks osvětlovacích těles.</t>
  </si>
  <si>
    <t>osvětlení obce v nočních hodinách</t>
  </si>
  <si>
    <t>úspora elektrické energie, cca 7500 kWh</t>
  </si>
  <si>
    <t>Město Verneřice</t>
  </si>
  <si>
    <t>00261742</t>
  </si>
  <si>
    <t>Mírové náměstí 138, 407 25 Verneřice</t>
  </si>
  <si>
    <t>925863369/0800 ČS a.s. Benešov n/Pl.</t>
  </si>
  <si>
    <t>Ing. Daniel Zygula</t>
  </si>
  <si>
    <t>412 559 052</t>
  </si>
  <si>
    <t>vernerice@vernerice.cz</t>
  </si>
  <si>
    <t>Rozšíření veřejného osvětlení Verneřice</t>
  </si>
  <si>
    <t>k.ú.Verneřice p.p.č.55/1,1841/5,2058_x000D_  k.ú.Rytířov p.p.506/1, 509_x000D_  k.ú.Loučky u Verneřic 1183/2</t>
  </si>
  <si>
    <t>Urbanistická studie. ÚPD se zpracovává</t>
  </si>
  <si>
    <t xml:space="preserve">Jedná se o vybudování nového VO v místní části Rytířov – v současné době zde VO není, a to instalace 6-ti svítidel, rozvaděče a vedení.  V místních částech Verneřice a Loučky se jedná o doplnění celkem 7ks svítidel včetně vedení a to v lokalitách, kde VO </t>
  </si>
  <si>
    <t xml:space="preserve">V místní části Rytířov (22 trvale žijících obyvatel) není zřízeno VO a občané zde žijící již několik let žádají jeho zřízení. V místních částech Verneřice a Loučky budou rozšířením VO osvětleny dětské hřiště a okrajové části, kde doposud VO nebylo a tyto </t>
  </si>
  <si>
    <t xml:space="preserve">Vybudování nového a rozšíření stávajícího VO_x000D_  1 ks rozvaděč_x000D_  13 ks svítidel_x000D_  395 m rozvodů_x000D_  </t>
  </si>
  <si>
    <t>Osvětlení dětského hřiště</t>
  </si>
  <si>
    <t>zvýšení kvality a atraktivity venkova pro trvalé bydlení</t>
  </si>
  <si>
    <t>Obec Kostomlaty pod Milešovkou</t>
  </si>
  <si>
    <t>00266396</t>
  </si>
  <si>
    <t>Lhenická 310, 41754 Kostomlaty pod Milešovkou</t>
  </si>
  <si>
    <t>3427-501/0100 KB Teplice</t>
  </si>
  <si>
    <t>Mgr. Eva Krejsková</t>
  </si>
  <si>
    <t>ing. Petr Martínek</t>
  </si>
  <si>
    <t>417871025</t>
  </si>
  <si>
    <t>obec.kostomlatypm@c-mail.cz</t>
  </si>
  <si>
    <t>Rekonstrukce VO Hřbitovní ulice</t>
  </si>
  <si>
    <t>p.p.č. 2251/1,2301/1 a 2297 k.ú. Kostomlaty p.Mil.</t>
  </si>
  <si>
    <t>Rekonstrukce VO je v souladu s  ÚP</t>
  </si>
  <si>
    <t>Předmětem projektu je rekonstrukce VO v ulici Hřbitovní, která byla vynucena rekonstrukcí rozvodů NN v této části obce. Stávající veřejné osvětlení je vedeno nadzemním kabelem s osvětlovacími tělesy umístěnými na fasádách rodinných domů. Rekonstrukcí VO b</t>
  </si>
  <si>
    <t>Obec plánovala tuto akci již na rok 2011. Akce byla vyvolána záměrem společnosti ČEZ Distribuce a.s. provést pokládku kabelů NN v této části obce do země , avšak ČEZ akci nerealizoval, neboť se mu nepodařilo včas ukončit výběrové řízení na dodavatele. Z č</t>
  </si>
  <si>
    <t>V rámci projektu bude demontováno vrchní vedení Vo a nově uloženo do výkopu 250m hliníkových kabelů AYkY 4Bx25mm, nově bude komunikace osazena 7ks osvětlovacích stožárů ST 1050/60 s výbojkovými svítidly.</t>
  </si>
  <si>
    <t>Celkové náklady projektu byly odvozeny z cenových nabídek , které obec obdržela v roce 2011.</t>
  </si>
  <si>
    <t>Odstranění starého vrchního vedení VO a nahrazení novým , výkonějším, bezpečnějším s menší energetickou spotřebou</t>
  </si>
  <si>
    <t>V rámci projektu budou osazena nová - úspornější svítidla</t>
  </si>
  <si>
    <t>Obec Žiželice</t>
  </si>
  <si>
    <t>00265772</t>
  </si>
  <si>
    <t>Žiželice 7 ,438 01 Žatec</t>
  </si>
  <si>
    <t>KB Žatec 11527481/0100</t>
  </si>
  <si>
    <t>Kvítek Petr ,starosta</t>
  </si>
  <si>
    <t>Panská Květa</t>
  </si>
  <si>
    <t>415728658</t>
  </si>
  <si>
    <t>ouzizelice@seznam.cz</t>
  </si>
  <si>
    <t>Oprava části místní komunikace</t>
  </si>
  <si>
    <t>Žiželice_x000D_  k.ú. Žiželice_x000D_  č.p. 1271/1</t>
  </si>
  <si>
    <t>UPD a nový se zpracovává</t>
  </si>
  <si>
    <t>Oprava části místní komunikce,které je v havarijním stavu a je v zastavěném území obce,nevyhovuje pro chůzi obyvatelům ,kteří vedle místní komunikace bydlí,ani občanům ,kteří po místní komunikaci chodí do blízkého lesíka na procházky</t>
  </si>
  <si>
    <t xml:space="preserve"> Oprava místní komunikace - části,která je v havarijním stavu. Obyvatelé,kteří mají nemovitosti vedle této komunikace,se obrací se žádostí na obec o opravu této části komunikace,mají velké problémy při odchodu z nemovitost do zaměstnání ,dětí do škol , mo</t>
  </si>
  <si>
    <t>Oprava 350m2 místní komunikace v obci Žiželice ,položení nového asfaltového povrchu 350m2</t>
  </si>
  <si>
    <t>Zlepšení vzhledu kraji</t>
  </si>
  <si>
    <t>obec Valkeřice</t>
  </si>
  <si>
    <t>00555967</t>
  </si>
  <si>
    <t>Valkeřice 299, 40724 Valkeřice</t>
  </si>
  <si>
    <t>165224431/0100, KB, a.s. Děčín</t>
  </si>
  <si>
    <t>Mgr. Petra Vaňková</t>
  </si>
  <si>
    <t>734 636 438</t>
  </si>
  <si>
    <t>petra.vankova@valkerice.cz</t>
  </si>
  <si>
    <t>Obnova části místní komunikace</t>
  </si>
  <si>
    <t>k.ú. Valkeřice, p.p.č. 2547</t>
  </si>
  <si>
    <t>V rámci projektu bude obnovena část důležité komunikace v obci, rekonstrukce první části této komunikace byla provedena z prostředků POV Ústeckého kraje a rozpočtu obce v roce 2011. Nynější žádost se týká navazujícího úseku. Při této komunikaci bydlí míst</t>
  </si>
  <si>
    <t>Cílem projektu je obnova části místní komunikace, která je v havarijním stavu a jejíž první úsek byl opraven z rozpočtu POV ÚK a rozpočtu obce v loňském roce._x000D_  Tato cesta je páteřní komunikací pro mnoho obyvatel obce, kteří bydlí pod hlavní cestou (silni</t>
  </si>
  <si>
    <t>rekonstruovaná výměra:                                      250 m2  _x000D_  úprava pláně a hutnění :                                     250 m2_x000D_  doprava a montáž odvodňovacího potrubí:        50 m_x000D_  štěrkopískový podsyp a zásyp potrubí:               cca 10 m</t>
  </si>
  <si>
    <t>73,5 % z celkových nákladů projektu (v systému nelze udělat desetinná čárka)!_x000D_  V případě přidělení menšího objemu dotace bude i rozpočet upraven dle možností rozpočtu obce včetně jednotlivých výstupů projektu</t>
  </si>
  <si>
    <t>lepší vzhled obce podpoří sociální kontakty obyvatel a také cestovní ruch</t>
  </si>
  <si>
    <t>zlepšení stavu infrastruktury, lepší vzhled obce</t>
  </si>
  <si>
    <t>Obec Kytlice</t>
  </si>
  <si>
    <t>00261483</t>
  </si>
  <si>
    <t>Kytlice čp. 24, 407 45 Kytlice</t>
  </si>
  <si>
    <t>9025431/0100 KB Děčín</t>
  </si>
  <si>
    <t>Josef Janouškovec, starosta</t>
  </si>
  <si>
    <t>Josef Janouškovec</t>
  </si>
  <si>
    <t>412581121</t>
  </si>
  <si>
    <t>oukytlice@volny.cz</t>
  </si>
  <si>
    <t>Kytlice, k.ú. Falknov, p.p.č. 631/4</t>
  </si>
  <si>
    <t>Svazek obcí Českokamenicka-ISPÚ str. 76-zásobník projektů záměr č. 31 str. 31. Připravované akce obce Kytlice-aktualizace 10.12.2009-bod č. 6-oprava MK v Kytlicích od čp. 58 až 140 (Kollmannová)</t>
  </si>
  <si>
    <t>- chemické ošetření-postřik plevele 980 m2_x000D_  - odkopávky zemin H 3 (snížení stávající nivelety MK) 71 m3_x000D_  - odvoz a likvidace výkopku na skládce 142 t_x000D_  - D+M ŠTD fr. 32/63 tl. 20 cm, výšková úprava, hutnění 1.405 m2_x000D_  - asfaltová penetrace AB 80 5 kg/m2</t>
  </si>
  <si>
    <t>Dokončit úpravu místní komunikace odpovídající dnešním požadavkům a parametrům. Zvýšení bezpečnosti provozu.</t>
  </si>
  <si>
    <t>Nová, s asfaltovým zadrceným povrchem, 3 m široká a 470 m dlouhá, místní komunikace.</t>
  </si>
  <si>
    <t>Zvýšení bezpečnosti dopravy.</t>
  </si>
  <si>
    <t>Snížení spotřeby pohonných hmot při jízdě a údržbě místní komunikace.</t>
  </si>
  <si>
    <t>Obec Srbská Kamenice</t>
  </si>
  <si>
    <t>00831387</t>
  </si>
  <si>
    <t>Srbská Kamenice 54, 407 15 Srbská Kamenice</t>
  </si>
  <si>
    <t>10720431/0100 KB Děčín</t>
  </si>
  <si>
    <t>Jitka Voglová</t>
  </si>
  <si>
    <t>412555066, 724187604</t>
  </si>
  <si>
    <t>starosta@srbskakamenice.cz</t>
  </si>
  <si>
    <t>p.p.č.1679, p.p.č. 1376/6 v k.ú. Srbská Kamenice</t>
  </si>
  <si>
    <t>Strategický dokument obce strana 7</t>
  </si>
  <si>
    <t>Tímto projektem se bude realizovat oprava místní komunikace, která se nachází ve středu obce. Jedná se o přístupovou komunikaci k někalika RD a RD. Tato komunika je jedinou přístupovou cestou na zdejší "Skalní vyhlídku", která je hojně navštěvována turist</t>
  </si>
  <si>
    <t>Zabezpečit bezpečný průchod a průjezd. Tato cesta není delší dobu opravena a jsou zde značné výmoly, které jsou zejména nebezpečné v zimních měsících a za deště.</t>
  </si>
  <si>
    <t>Celková výměra opravované komunikace  asi _x000D_  550 m2</t>
  </si>
  <si>
    <t>Zabezpečení bezpečného pohyby obyvatel a turistů po obci. Zejména při návštěvě zdejší "Skalní vyhlídky" a  nákupu v místní prodejně smíšeného zboží.</t>
  </si>
  <si>
    <t>Obec Černčice</t>
  </si>
  <si>
    <t>00556271</t>
  </si>
  <si>
    <t>Obec Černčice, Jiráskova 223, 439 01 Černčice</t>
  </si>
  <si>
    <t>KB Louny 2022481/0100</t>
  </si>
  <si>
    <t>Ing. Jindřich Šus</t>
  </si>
  <si>
    <t>724179640</t>
  </si>
  <si>
    <t>oucerncice@iol.cz</t>
  </si>
  <si>
    <t>Oprava chodníků Černčice 2012</t>
  </si>
  <si>
    <t>Černčice_x000D_  k.ú. Černčice u Loun_x000D_  p.p.č. 404,405,407,408,409,313/13,313/142,313/159,_x000D_  412/1,230/7</t>
  </si>
  <si>
    <t>Územní plán Obce Černčice_x000D_  Rozvojová strategie Obce Černčice pro rok _x000D_  2007 - 2013, str. 1</t>
  </si>
  <si>
    <t>Předmětem projektu je oprava chodníků, úprava stávající zeleně a zřízení nových zelených ploch. Projekt pokračuje v kompletní opravu chodníků v obci, která je uskutečňována v rámci rozvojové strategie Obce Černčice pro roky 2007-2013. V letošním roce je p</t>
  </si>
  <si>
    <t>Projekt si klade za cíl zlepšit stav stávajících chodníků a zvýšit tak bezpečnost chodců. Oprava chodníků je řešena v jednotlivých ulicích komplexně a počítá také s rekonstrukcí stávajících nebo vybudováním nových ploch zeleně. V rámci oprava vzniknou tak</t>
  </si>
  <si>
    <t>- chodník ze zámkové dlažby - 1534 m2_x000D_          - šíře 1,5 m   -    663,5 m_x000D_          - šíře 1,8 m   -      86,0 m_x000D_          - šíře 2,0 m   -    192,0 m_x000D_  - nové zelené plochy celkem  320 m2</t>
  </si>
  <si>
    <t>Obnova chodníků včetně zelených pásů</t>
  </si>
  <si>
    <t>Město Blšany</t>
  </si>
  <si>
    <t>00264784</t>
  </si>
  <si>
    <t>Náměstí 29, 43988 Blšany</t>
  </si>
  <si>
    <t>3623481/0100, KB Podbořany</t>
  </si>
  <si>
    <t>Petr Bukáček</t>
  </si>
  <si>
    <t>415214704</t>
  </si>
  <si>
    <t>starosta@blsany.cz</t>
  </si>
  <si>
    <t>Soběchleby, k.ú. Soběchleby k.ú. 751,561</t>
  </si>
  <si>
    <t>Strategie rozvoje mikroregionu Podbořanska, _x000D_  str. 83</t>
  </si>
  <si>
    <t>Z důvodu rekonstrukce sítě nízkého napětí v obci Soběchleby bude provedena rekonstrukce veřejného osvětlení ve společných trasách._x000D_  Rozvody nízkého napětí i stávající veřejné osvětlení je v havarijním stavu. Vlivem vyžilosti a prostupující vlhkosti do ka</t>
  </si>
  <si>
    <t>Vlivem vyžilosti a prostupující vlhkosti do kabeláže a rozvodů dochází často ke zkratům a tím _x000D_  i výpadkům v osvětlení veřejných prostor._x000D_  Rozvody nízkého napětí i stávající veřejné osvětlení je v havarijním stavu.Stávající vedení NN je vedeno na vzduch</t>
  </si>
  <si>
    <t xml:space="preserve">SO 01 Kabelové rozvody VO 531 m_x000D_  SO 02 Demontáž vedení VO 423 m_x000D_  </t>
  </si>
  <si>
    <t>Nové osvětlení, elektroinstalace v zemi</t>
  </si>
  <si>
    <t>Nová, úsporná osvětlovací tělesa</t>
  </si>
  <si>
    <t>0</t>
  </si>
  <si>
    <t>Obec Povrly</t>
  </si>
  <si>
    <t>00266931</t>
  </si>
  <si>
    <t>3526411/0100, KB v Ústí nad Labem</t>
  </si>
  <si>
    <t>Jiří Schick</t>
  </si>
  <si>
    <t>Martina Budská</t>
  </si>
  <si>
    <t>475 227 061</t>
  </si>
  <si>
    <t>starosta@povrly.cz</t>
  </si>
  <si>
    <t>Obec Staňkovice</t>
  </si>
  <si>
    <t>00556432</t>
  </si>
  <si>
    <t>Postoloprtská 8, 439 49 Staňkovice</t>
  </si>
  <si>
    <t>16125481/0100 KB Žatec</t>
  </si>
  <si>
    <t>Jan Bartoň</t>
  </si>
  <si>
    <t>602456384</t>
  </si>
  <si>
    <t>barton01@seznam.cz</t>
  </si>
  <si>
    <t>Rekdonstrukce venkovního schodiště + chodníků</t>
  </si>
  <si>
    <t>Staňkovice, k.ú. Staňkovice u Žatce, p.p.č. 1558/27. p.p.č. 51, p.p.č. 52/1, p.p.č. 654/7</t>
  </si>
  <si>
    <t xml:space="preserve">Územní plán </t>
  </si>
  <si>
    <t>Stavebně technický stav stávající konstrukce schodiště a chodníků je ve stavu, který již vzhledem ke svým poruchám způsobeným erozí betonových částí stavby schodiště včetně koroze zábradlí, není pro chodece bezpečný. Projekt realizuje demolici starého sch</t>
  </si>
  <si>
    <t xml:space="preserve">Zlepšení bezpečnosti chodců na obecní komunikaci pro pěší, která tvoří hlavní spojnici mezi sídlištěm a centrem obce. Současný technický stav zvyšuje riziko úrazů a pokud nebude provedena rekonstrukce může dojít k uzavření komunikace z důvodu havarijního </t>
  </si>
  <si>
    <t>Výstupem projektu je také zlepšení stavu veřejných prostranství pro pohodlné a příjemné užívání všemi obyvateli i návštěvníky obce. _x000D_  Projekt realizuje rekonstrukce chodníků o výměře 190m2, demolici starého schodiště, výstavbu nového schodiště včetně záb</t>
  </si>
  <si>
    <t>Na základě poptávkového řízení se konečná celková cena může rozcházet s rozpočtem</t>
  </si>
  <si>
    <t>Územní plán Obce Staňkovice</t>
  </si>
  <si>
    <t>Obec Doubice</t>
  </si>
  <si>
    <t>47274212</t>
  </si>
  <si>
    <t>Doubice č. p. 50, 407 46 Doubice</t>
  </si>
  <si>
    <t>101030436/0300 ČSOB Praha 4</t>
  </si>
  <si>
    <t>Martin Schulz</t>
  </si>
  <si>
    <t>412331699, 739030198</t>
  </si>
  <si>
    <t>oudoubice@volny.cz</t>
  </si>
  <si>
    <t>k.ú. Doubice, p.č. 2151 – ostatní komunikace</t>
  </si>
  <si>
    <t>Územní plán, s. 8</t>
  </si>
  <si>
    <t>V rámci projektu jde o opravu poničené místní komunikace v obci Doubice. Úsek je v majetku obce. Ta na ní vykonává majetkovou správu a je také silničním úřadem na této komunikaci._x000D_  Místní komunikace je poškozena výtluky se zarostlými krajnicemi a v někte</t>
  </si>
  <si>
    <t>Cílem projektu je opravit poničenou místní komunikaci, jejíž některé části jsou v podstatě v havarijním stavu a ohrožují bezpečnost provozu na nich. Cílem projektu je zlepšit stav místních dopravních komunikací v obci Doubice, zvýšit bezpečnost provozu na</t>
  </si>
  <si>
    <t>Celkem bude opraveno 1041 m2 plochy místní komunikace. _x000D_  Dojde k odkopávce zemin (H4) v objemu 52m3. Chemicky bude ošetřen plevel  na 520 m2. Bude napojen nový kryt na stávající komunikaci (bm – 16 jednotek), dojde k demontáži, vyčištění a zpětné montáži</t>
  </si>
  <si>
    <t>Tato místní komunikace bývá pravidelně poničena přívalovými dešti. Při opravě půjde nejen o její zpevnění, ale také o zlepšení (obnovení) odvodnění komunikace.</t>
  </si>
  <si>
    <t>Zlepšení dopravní obslužnosti v centru obce, podpora turistického ruchu</t>
  </si>
  <si>
    <t>Městys Brozany nad Ohří</t>
  </si>
  <si>
    <t>00263397</t>
  </si>
  <si>
    <t>Palackého náměstí čp. 75, 411 81 Brozany nad Ohří</t>
  </si>
  <si>
    <t>3423471/0100,KB a.s., expozitura Litoměřice</t>
  </si>
  <si>
    <t>ing. Václav Bešta, starosta</t>
  </si>
  <si>
    <t>Zdeněk Klimeš</t>
  </si>
  <si>
    <t>416861268</t>
  </si>
  <si>
    <t>mestys@brozanynadohri.cz</t>
  </si>
  <si>
    <t>Chodníky</t>
  </si>
  <si>
    <t xml:space="preserve">Brozany nad Ohří_x000D_  k.ú. Brozany nad Ohří_x000D_  pozemkové parcely číslo 1564/10,837/4_x000D_  </t>
  </si>
  <si>
    <t>Strategický rozvojový plán městyse Brozany nad Ohří – kapitola dopravní infrastruktura, str. 35, zásobník projektů číslo 24, strana 38</t>
  </si>
  <si>
    <t>Projekt je v souladu se strategickým plánem žadatele schváleným dne 14.3.2007 zastupitelstvem, který prošel revizí, aktualizací a doplněním v roce 2011. Dokument byl projednán zastupitelstvem dne 20.11.2011. Akce je zařazena v kapitole dopravní infrastruk</t>
  </si>
  <si>
    <t>Vybudováním chodníku pro pěší bude zajištěna bezpečnost chodců využívající trasu ke své „dopravě“ k místní infrastruktuře – vzdělávací zařízení, obchody a další nezbytné objekty veřejné služby. Cílem projektu je zlepšení stavu veřejných prostranství pro p</t>
  </si>
  <si>
    <t xml:space="preserve">1.	Dlažba zámková přírodní – 273,94 m2_x000D_  2.	Dlažba zámková červená –   43,09 m2_x000D_  3.	Značka silniční – 2 ks_x000D_  4.	Obrubník betonový chodníkový – 11,55 ks_x000D_  5.	Obrubník betonový silniční – 123,9 ks_x000D_  </t>
  </si>
  <si>
    <t>Uskutečněním projektu dojde ke zlepšení kvality prostředí v městysi</t>
  </si>
  <si>
    <t>Obec Doksany</t>
  </si>
  <si>
    <t>00263524</t>
  </si>
  <si>
    <t>411 82 Doksany čp. 108</t>
  </si>
  <si>
    <t>4426471/0100, KB a.s., expozitura Litoměřice</t>
  </si>
  <si>
    <t>Jaroslav Vaníček, starosta</t>
  </si>
  <si>
    <t>416861111</t>
  </si>
  <si>
    <t>info@obec-doksany.cz</t>
  </si>
  <si>
    <t xml:space="preserve">Doksany_x000D_  k.ú. Doksany_x000D_  pozemková parcela číslo 139/1_x000D_  </t>
  </si>
  <si>
    <t>Strategický rozvojový plán obce Doksany – kapitola dopravní infrastruktura, str. 29, zásobník projektů číslo 3, strana 3-4</t>
  </si>
  <si>
    <t>Projekt je zaměřen na výměnu lamp veřejného osvětlení na veřejné průtahové komunikaci od sjezdu z D8, která je z tohoto důvodu velmi zatížena provozem motorovými vozidly – až 2920 vozidel za 24 hodin. Stávající technicky, technologicky a morálně zastaralé</t>
  </si>
  <si>
    <t>Výměna lamp veřejného osvětlení v části obce. Cílem projektu je zlepšení stavu veřejného osvětlení na veřejném prostranství obce pro pohodlné, bezpečné a příjemné využívání této lokality městyse obyvateli a návštěvníky obce. Projekt doplňuje již fungující</t>
  </si>
  <si>
    <t>1.	Lampa veřejného osvětlení – 17 ks</t>
  </si>
  <si>
    <t>Uskutečněním projektu dojde ke zlepšení kvality prostředí v obci a zvýšení bezpečnosti</t>
  </si>
  <si>
    <t>Nahrazením zastaralých lamp veřejného osvětlení dojde i ke snížení spotřeby elektrické energie a zvýšení účinnosti veřejného osvětlení</t>
  </si>
  <si>
    <t>Obec Malečov</t>
  </si>
  <si>
    <t>00266884</t>
  </si>
  <si>
    <t>Malečov 36, 403 27 Malečov</t>
  </si>
  <si>
    <t>KB a.s.,  Ústí nad Labem, č.ú.  2929411/0100</t>
  </si>
  <si>
    <t>Petr Kůstka, starosta</t>
  </si>
  <si>
    <t>Petr Kůstka</t>
  </si>
  <si>
    <t>475 531 547</t>
  </si>
  <si>
    <t xml:space="preserve">malecov@iol.cz </t>
  </si>
  <si>
    <t>Malečov, parc. č. 398/2, 379/15, 379/16 , k.ú. Malečov 690694</t>
  </si>
  <si>
    <t>Územní plán obce, Změna č.4 Územního plánu obce, Strategický plán obce 2012</t>
  </si>
  <si>
    <t>Záměrem projektu je provedení rozšíření veřejného osvětlení v zastavěné části obce, v dvou lokalitách s již vybudovanými rodinnými domy. Obec již zrealizovala položení kabelové části VO do zemně. Nyní hodlá provést instalaci sloupů VO (12 ks) včetně jejic</t>
  </si>
  <si>
    <t xml:space="preserve">Cílem projektu je instalovat 12 sloupů veřejného osvětlení a jejich připojení k nově položenému kabelovému vedení. </t>
  </si>
  <si>
    <t>- sloupy veřejného osvětlení: 12 ks_x000D_  - trasa osvětleného úseku VO: 242 m</t>
  </si>
  <si>
    <t>Realizace VO v zastavěné čáti obce přispěje ke zlepšení vzhledu obce a stavu infrastruktury.</t>
  </si>
  <si>
    <t>Obec Chodouny</t>
  </si>
  <si>
    <t>00263699</t>
  </si>
  <si>
    <t>Chodouny 20, 411 71 Chodouny</t>
  </si>
  <si>
    <t>1003721369/0800 ČS. Roudnice nad Labem</t>
  </si>
  <si>
    <t>Cimrová Marie, starostka</t>
  </si>
  <si>
    <t>Cimrová Marie</t>
  </si>
  <si>
    <t>+420416849111</t>
  </si>
  <si>
    <t>obec.chodouny@worldonline.cz</t>
  </si>
  <si>
    <t>Chodouny, parc.236/1, k.ú. Chodouny 652121</t>
  </si>
  <si>
    <t xml:space="preserve">1. Územní plán obce_x000D_  2. Integrovaný plán Mikroregionu Podřipsko - projekt 7_x000D_  3. Program rozvoje obce Chodouny 2011-2014- projekt 2.1.5. </t>
  </si>
  <si>
    <t>Rekonstrukce komunikace v celé délce 101m. Komunikace je situována ve východním zastavěném území obce, nyní je zhotovena ze štěrkopísku. Jedná se přístupovou komunikaci, ke komunikaci č. 240. Rekonstrukce bude provedena tak, že bude sejmut stávající povrc</t>
  </si>
  <si>
    <t>Projekt je zaměřen na rekonstrukci povrchu místní komunikace - provedení asfaltobetonového povrchu a tím i odstranění nebezpečí zranění chodců a poškození motorových vozidel užíváním poškozené komunikace zpřístupňující místní část obce.</t>
  </si>
  <si>
    <t>- délka komunikace: 101 m</t>
  </si>
  <si>
    <t>Rekonstrukce komunikace přispěje ke zlepšení vzhledu obce a ke zlepšení stavu infrastruktury.</t>
  </si>
  <si>
    <t>Obec Lukavec</t>
  </si>
  <si>
    <t>00526134</t>
  </si>
  <si>
    <t>410 02 Lukavec čp. 43</t>
  </si>
  <si>
    <t>2036630257/0100, KB a.s., expozitura Lovosice</t>
  </si>
  <si>
    <t>Ing. Tomáš Šenfeldr,starosta</t>
  </si>
  <si>
    <t>416532197</t>
  </si>
  <si>
    <t>lukavec@raz-dva.cz</t>
  </si>
  <si>
    <t>Bezbariérové chodníky</t>
  </si>
  <si>
    <t xml:space="preserve">Lukavec_x000D_  k.ú. Lukavec_x000D_  pozemkové parcely číslo 540/1,548/2,199/2,528/3,595/10,540/7_x000D_  </t>
  </si>
  <si>
    <t>Strategický rozvojový plán obce Lukavec – kapitola dopravní infrastruktura, str. 18, zásobník projektů číslo 4, strana 5-6</t>
  </si>
  <si>
    <t>Stavba této dopravní infrastruktury navazuje na stávající komunikační systém. Jde o chodníky a přechody pro pěší. Uskutečněním akce bude dále zvýšena bezpečnost chodců.</t>
  </si>
  <si>
    <t>Vybudováním chodníku a přechodů pro pěší bude zajištěna bezpečnost chodců využívající trasu ke své „dopravě k objektům veřejné služby. Cílem projektu je zlepšení stavu veřejných prostranství pro pohodlné, bezpečné a příjemné využívání této lokality městys</t>
  </si>
  <si>
    <t xml:space="preserve">1.	Dlažba zámková přírodní – 123,6 m2_x000D_  2.	Obrubník betonový silniční – 134,4 ks_x000D_  3.	Obrubník betonový chodníkový – 120,035 ks_x000D_  4.	Dopravní značení – 2 soubory_x000D_  </t>
  </si>
  <si>
    <t>Obec Žalhostice</t>
  </si>
  <si>
    <t>00264709</t>
  </si>
  <si>
    <t>Obec Žalhostice, čp.120, 411 01  Žalhostice</t>
  </si>
  <si>
    <t>2623471/0100  KB Litoměřice</t>
  </si>
  <si>
    <t>Vacková Alena</t>
  </si>
  <si>
    <t>416 737 052</t>
  </si>
  <si>
    <t>starostazalhostice@seznam.cz</t>
  </si>
  <si>
    <t>Komunikace nad školou</t>
  </si>
  <si>
    <t>území nad školou, parcela k.č. 1069/10 a 1069/3</t>
  </si>
  <si>
    <t>Strategie rozvoje obce Žalhostice</t>
  </si>
  <si>
    <t xml:space="preserve">Na pozemcích k.č. 1069/10 a 1069/3 byla v letech 2005 dokončena kanalizace přilehlých objektů. Komunikace byla dosud pouze zaštěrkována, ale její terén je v současné době nevyhovující. V domech, ležících po obou stranách uvedených pozemků, bydlí převážně </t>
  </si>
  <si>
    <t>Zajistit pro občany a děti z mateřské školy bezpečný pohyb po obci.Vylepšit vzhled obce.</t>
  </si>
  <si>
    <t>Pozemek k.č. 1069/10 o výměře 88 m2 a pozemek k.č. 1069/3 o výměře 299 m2, oba vedeny jako ostatní plocha - komunikace.</t>
  </si>
  <si>
    <t>Zlepšení služeb obyvatelstvu</t>
  </si>
  <si>
    <t>Vybudování povrchu komunikace a zlepšení vzhledu obce.</t>
  </si>
  <si>
    <t>Obec Labská Stráň</t>
  </si>
  <si>
    <t>00555991</t>
  </si>
  <si>
    <t>Labska Stráň 111, 40502 Děčín</t>
  </si>
  <si>
    <t>16022431/0100 - KB a.s., Děčín</t>
  </si>
  <si>
    <t>Ing. Ludmila Hejdová - starostka</t>
  </si>
  <si>
    <t>Ing. Ludmila Hejdová</t>
  </si>
  <si>
    <t>412553128</t>
  </si>
  <si>
    <t>hejdova.l@labskastran.cz</t>
  </si>
  <si>
    <t>647/1 v k.ú. Labská Stráň</t>
  </si>
  <si>
    <t>Integrovaný plán mikroregionu České Švýcarsko v období 2007-2013, str. 120</t>
  </si>
  <si>
    <t>Oprava povrchu komunikace. Komunikace je v havarijním stavu. Oprava  nerovností a děr v komunikaci.</t>
  </si>
  <si>
    <t xml:space="preserve">Oprava komunikace jenž je v havarijním stavu. Zlepší se tím bezpečnost komunikace pro použití obyvateli. </t>
  </si>
  <si>
    <t xml:space="preserve"> oprava cca. 157 m2 komunikace</t>
  </si>
  <si>
    <t xml:space="preserve">Zvýšení bezpečnosti, zlepšení prašnosti a průjezdnosti komunkace. </t>
  </si>
  <si>
    <t>Obec Horní Podluží</t>
  </si>
  <si>
    <t>00524221</t>
  </si>
  <si>
    <t>Horní Podluží Žofín č.p.2, 407 57 Horní Podluží</t>
  </si>
  <si>
    <t>č.ú.921400359/0800, Česká spořitelna, a.s.Varnsdorf</t>
  </si>
  <si>
    <t>Karel Kopecký, starosta obce</t>
  </si>
  <si>
    <t>412 379 181</t>
  </si>
  <si>
    <t>obecniurad@hornipodluzi.cz</t>
  </si>
  <si>
    <t>k.ú. Horní Podluží_x000D_  p.p.č. 2136/1, 2139, 2135</t>
  </si>
  <si>
    <t>Akční plán obce Horní Podluží_x000D_  rozvojový dokument Svazku obcí Tolštejn</t>
  </si>
  <si>
    <t xml:space="preserve">V minulosti v dané lokalitě byly vybudovány inženýrské sítě ( vodovod, plyn, zemní el.vedení a osvětlení, telefony). Vlivem toho došlo k častým překopům místní komunikace, které narušují vzhled a plynulost dopravy. Zároveň se překopy staly nebezpečné pro </t>
  </si>
  <si>
    <t>Cílem projektu je opravit narušená místa vozovky od zemních prací spojených s výstavbou inženýrských sítí. Tím se zvýší bezpečnost dopravy.</t>
  </si>
  <si>
    <t>Jedná se o opravu několika míst v různém rozsahu o celkové výměře cca 365 m2.</t>
  </si>
  <si>
    <t>Upozorňujeme, že podíl obce se mů§že změnit podle výsledků výběrového řízení. V každém případě dodržíme procentuelní podíl obce daný směrnicí a podmínkami POV.</t>
  </si>
  <si>
    <t>bezpečnost, vzhled</t>
  </si>
  <si>
    <t>Obec Veltěže</t>
  </si>
  <si>
    <t>00556475</t>
  </si>
  <si>
    <t>Vrchlického 115</t>
  </si>
  <si>
    <t>14322-481/0100 KB Louny</t>
  </si>
  <si>
    <t>Věra Posledníková - starostka obce</t>
  </si>
  <si>
    <t>Věra Posledníková</t>
  </si>
  <si>
    <t>725061106</t>
  </si>
  <si>
    <t>ou.velteze@seznam.cz</t>
  </si>
  <si>
    <t>oprava chodníku</t>
  </si>
  <si>
    <t>Ulice Perucká</t>
  </si>
  <si>
    <t>Rozvojová strategie obce Veltěže pro období 2007 - 2013. Str. 1 rekonstrukce komunikaci v obci</t>
  </si>
  <si>
    <t xml:space="preserve">Oprava stávajícího chodníku v části ulice Perucká -  stávající dlaždice se vymění za zámkovou dlažbu, staré obrubníky se nahradí novými. Před vjezdy se umístí vegetační dlaždice. </t>
  </si>
  <si>
    <t>Ulice se nachází podél hlavní komunikace II . tř. vedoucí přes obec. Chodníky v této ulici jsou v havarijním stavu, na některých místech chybí úplně. Oprava je nutná z hlediska bezpečnosti občanů. Plánovaný úsek chodníků je přístupovou cestou k autobusové</t>
  </si>
  <si>
    <t>190 m2 - opravovaného chodníku , 20 m2 - parkovací plocha před vjezdy do nemovitostí</t>
  </si>
  <si>
    <t>Oprava využívaného chodníku</t>
  </si>
  <si>
    <t>Město Vroutek</t>
  </si>
  <si>
    <t>00265705</t>
  </si>
  <si>
    <t>Vroutek, nám. Míru 166</t>
  </si>
  <si>
    <t>3121481/0100  KB Podbořany</t>
  </si>
  <si>
    <t>Jaromír Kubelka</t>
  </si>
  <si>
    <t>Bc. Jaroslav Svoboda</t>
  </si>
  <si>
    <t>415218009, 602204563</t>
  </si>
  <si>
    <t>podatelna@vroutek.net, svoboda@vroutek.net</t>
  </si>
  <si>
    <t>Výměna stožárů VO Vroutek</t>
  </si>
  <si>
    <t>Vroutek, k.ú. Vroutek_x000D_  p.p.č. 5648/3, 5514/1, 5648/6, 3427/1</t>
  </si>
  <si>
    <t>Strategie rozvoje svazků obcí Podbořansko, příloha č. 3 - významné akce plánované v mikroregionu</t>
  </si>
  <si>
    <t>Výměna současných nevyhovujících stožárů veřejného osvětlení za nové v ulici Karlovarská v obci Vroutek.</t>
  </si>
  <si>
    <t>Cílem projektu je výměna současných nevyhovujících stožárů VO na nové. Současné stožáry veřejného osvětlení jsou ve špatném technickém stavu, kdy vlivem jejich stáří dochází ke korozi železného materiálu u patky stožáru. Jedná se o stožáry o výšce 8 m. St</t>
  </si>
  <si>
    <t>Výměna 20 ks stožárů veřejného osvětlení o výšce 8 m, včetně zemních prací a vystrojení stožáru.</t>
  </si>
  <si>
    <t>Nové, kvalitní a bezpečné veřejné osvětlení v obci.</t>
  </si>
  <si>
    <t>Obec Křesín</t>
  </si>
  <si>
    <t>00263842</t>
  </si>
  <si>
    <t>Křesín 77,  410 02 Lovosice</t>
  </si>
  <si>
    <t>Komerční banka a.s., č.ú.:6325471/0100</t>
  </si>
  <si>
    <t>Ing.Karel Menhart starosta</t>
  </si>
  <si>
    <t>Ing.Karel Menhart</t>
  </si>
  <si>
    <t>724155315</t>
  </si>
  <si>
    <t>obeckresin@seznam.cz</t>
  </si>
  <si>
    <t>Chodník Levousy</t>
  </si>
  <si>
    <t>KN 707/2, KN 694/25_x000D_  k.ú.Levousy</t>
  </si>
  <si>
    <t>Územní plán_x000D_  Rozvojová strategie obec Křesín - příloha</t>
  </si>
  <si>
    <t>Celková oprava chodníku:_x000D_  -odstranění starých dlaždic_x000D_  -odstranění starých obrubníků_x000D_  -odstranění podkladu, položení nového podkladu_x000D_  -položení nové zámkové dlažby včetně obrubníků</t>
  </si>
  <si>
    <t>Cílem projektu je celková oprava chodníku v místní části Levousy , který je již ve velmi špatném technickém stavu (popraskané dlaždice a obrubníky, porušený povrch dlaždic mrazem a deštěm, nerovnosti povrchu chodníku, uvolněné dlaždice). Stáří chodníku je</t>
  </si>
  <si>
    <t>- 400 m2 opraveného chodníku</t>
  </si>
  <si>
    <t>Opravený starý chodník</t>
  </si>
  <si>
    <t>Obec Malé Žernoseky</t>
  </si>
  <si>
    <t>00526045</t>
  </si>
  <si>
    <t>Obec Malé Žernoseky, Zahradní 245, 41002 Lovosice</t>
  </si>
  <si>
    <t>KB a.s.,  Lovosice, č.ú. 32320-471/0100</t>
  </si>
  <si>
    <t>Ing. Petr Liška</t>
  </si>
  <si>
    <t>416539012</t>
  </si>
  <si>
    <t>obec@malezernoseky.cz</t>
  </si>
  <si>
    <t xml:space="preserve">Opravy komunikací po kabelizaci </t>
  </si>
  <si>
    <t>k.ú. Malé Žernoseky:_x000D_  ulice Labská – ppč. 103/93_x000D_  ulice Lovošská – ppč. 103/156</t>
  </si>
  <si>
    <t xml:space="preserve">Strategie rozvoje obce – čl.4, str.11_x000D_  Strategie rozvoje mikroregionu Porta Bohemica – soupis projektových záměrů – čl. 3_x000D_  Strategický plán regionu České Středohoří – zásobník projektů, str.7 </t>
  </si>
  <si>
    <t>Jedná se o provedení oprav povrchů komunikací v zastavěném území obce a to na komunikacích dotčených v minulosti provedením kabelizace obce, kdy byly stávající povrchy částečně narušeny a postupně jsou opravovány. Z dříve narušených povrchů zbývá dokončit</t>
  </si>
  <si>
    <t>Zajištění bezpečnosti a plynulosti dopravy a pohybu pěších v zastavěném území obce a oprava  _x000D_    nevyhovujícího    technického  stavu   místní   komunikace. Zabránění  vzniku  dalších  škod   na _x000D_    komunikaci i na vozidlech komunikaci užívající.</t>
  </si>
  <si>
    <t xml:space="preserve"> Celková délka dotčených komunikací cca 143 bm a celková plocha povrchů komunikace cca 219 m2 </t>
  </si>
  <si>
    <t>Zlepšením kvality povrchů komunikací dojde k zlepšení úrovně infrastrukturní vybavenosti a obslužnosti obce, dále pak zajištění bezpečnosti a zdraví obyvatel obce a současně ochraně majetku obce a jiných osob.</t>
  </si>
  <si>
    <t>Obec Lhotka nad Labem</t>
  </si>
  <si>
    <t>00526126</t>
  </si>
  <si>
    <t>Lhotka nad Labem, čp.22, 41002</t>
  </si>
  <si>
    <t xml:space="preserve">KB a.s.Lovosice, č.ú. 32128471/0100 </t>
  </si>
  <si>
    <t>Arnošt Řehánek</t>
  </si>
  <si>
    <t>736536631</t>
  </si>
  <si>
    <t>obec@lhotkanadlabem.cz</t>
  </si>
  <si>
    <t xml:space="preserve">Rekonstrukce veřejného osvětlení </t>
  </si>
  <si>
    <t>k.ú. Lhotka nad Labem_x000D_  ppč. 137/6, 526/1, 532/1, 535,_x000D_  544/1, 545/1 a 559/1</t>
  </si>
  <si>
    <t>Návrh strategie rozvoje obce Lhotka n/Labem 2011-2015, strana 9 + příloha 1</t>
  </si>
  <si>
    <t>Projekt bude řešit obměnu a sjednocení prvků v systému veřejného osvětlení obce, jehož pořízení je datováno z let 1976-1995, přičemž revizním technikem byl vyhodnocen stav opěrných bodů a kabelových rozvodů jako vyhovující, ale stav samotných svítidel jak</t>
  </si>
  <si>
    <t>Cílem je změnit havarijní a nevyhovující stav infrastruktury obce a současně řešit úspory provozních nákladů v souvislosti s pořízením energeticky a údržbově úsporných svítidel, jejichž zdroje mají dlouhou dobu životnosti. Pořízením dojde k úspoře i provo</t>
  </si>
  <si>
    <t>počet nových svítidel     35 ks_x000D_  počet rekonstruovaných rozvaděčů     2 ks</t>
  </si>
  <si>
    <t>Výměnou havarijních a nefunkčních svítidel za nová, úsporná s lepším rozptylem světla  dojde k zlepšení bezpečnosti a pohybu osob a vozidel na veřejných prostranstvích obce. Tím dojde k zlepšení podmínek života obyvatel a návštěvníků obce.</t>
  </si>
  <si>
    <t xml:space="preserve">Úspora provozních nákladů v podobě úspory energie v hodnotě cca 28 tis. Kč (dle revizního posouzení odhadnuté </t>
  </si>
  <si>
    <t>Obec Snědovice</t>
  </si>
  <si>
    <t>00264385</t>
  </si>
  <si>
    <t>Snědovice 99, 411 74 Snědovice</t>
  </si>
  <si>
    <t>9622471/0100 KB Litroměřice</t>
  </si>
  <si>
    <t>Zuzana Petkovová</t>
  </si>
  <si>
    <t>416878031,606352200</t>
  </si>
  <si>
    <t>obec.snedovice@tiscali.cz</t>
  </si>
  <si>
    <t>Oprava komunikace Snědovice</t>
  </si>
  <si>
    <t>Snědovice p.p.č.1144</t>
  </si>
  <si>
    <t>Úzamní plán  obce</t>
  </si>
  <si>
    <t xml:space="preserve">Vyrovnání nerovností komunikace štěrkodrtí, dále vyrovnání profilu obalovaným kamenivem a asfaltovým betonem. </t>
  </si>
  <si>
    <t>Oprava nevyhovujícho stavu komunikace, zpevnění komunikace a zlepšení přístupu k rodinným domům, zlepšení kultury bydlení.</t>
  </si>
  <si>
    <t>240 m2 asfaltové komunikace</t>
  </si>
  <si>
    <t>Oprava komunikace</t>
  </si>
  <si>
    <t>Obec Markvarrtice</t>
  </si>
  <si>
    <t>00555916</t>
  </si>
  <si>
    <t xml:space="preserve">Markvartice 280, 407 42 </t>
  </si>
  <si>
    <t>162258856/0300  ČSOB Děčín</t>
  </si>
  <si>
    <t>Ing. Petr Hodboď, starosta</t>
  </si>
  <si>
    <t>Mgr. Petr Culek, místostarosta</t>
  </si>
  <si>
    <t>412585265, 604210287</t>
  </si>
  <si>
    <t>posta@markvartice.cz</t>
  </si>
  <si>
    <t>Část komunikace č.p.p. 2865/1 k.ú. Markvartice u Děčína</t>
  </si>
  <si>
    <t>Strategie rozvoje Mikroregionu Sdružení obcí Benešovska str. 37-40.</t>
  </si>
  <si>
    <t xml:space="preserve">Část místní komunikace, jejíž povrch byl serván povodní v roce 2010, potřebuje nutně zásadní opravy, aby bezproblémově sloužila svému účelu. Proto je nutné provést výškové úpravy současného tělesa komunikace, jelikož provizorním opatřením po povodni byla </t>
  </si>
  <si>
    <t>Rekonstrukcí části místní komunikace se odstraní několik problémů:_x000D_  - bude instalován takový povrch komunikace, jaký zde byl před povodní v roce 2010. Současný je _x000D_    prakticky v havarijním stavu_x000D_  - výškové poměry tělesa komunikace se vrátí k původnímu</t>
  </si>
  <si>
    <t>- výšková úprava zemní pláně s hutněním – 435 m2_x000D_  - položení konstrukční vrstvy štěrkodrtě  (32-63 tl. 80 mm) – 435 m2_x000D_  - úpravy a zhutnění vrstvy štěrkodrtě (0 – 45 mm tl. do 50 mm) – 435 m2_x000D_  - poklad asfaltové balené směsi, tl. 60 mm – 435 m2_x000D_  - nap</t>
  </si>
  <si>
    <t>Zpevněný povrch zajistí kvalitní obslužnost obyvatel a významně zamezí prašnosti. Dojde k úpravě odtokových poměrů povrchových vod.</t>
  </si>
  <si>
    <t>00261769</t>
  </si>
  <si>
    <t>Obec Vilémov, 40780 Vilémov čp. 172</t>
  </si>
  <si>
    <t>5323-431/0100, KB a.s., pobočka Rumburk</t>
  </si>
  <si>
    <t>Hynek Raichart</t>
  </si>
  <si>
    <t>724187594</t>
  </si>
  <si>
    <t>ouvilemov@volny.cz</t>
  </si>
  <si>
    <t>Oprava chodníku u školy</t>
  </si>
  <si>
    <t>p.p.č. 55/1 a st.p.č. 35 v k.ú. Vilémov u Šluknova</t>
  </si>
  <si>
    <t>POV obce Vilémov - čl 11 Opravy a stavby chodníků, str. 29</t>
  </si>
  <si>
    <t>Kompletní oprava chodníku na p.p.č. 55/1 a st. p. č. 35 v k.ú. Vilémov u Šluknova, který je součástí přístupového úseku přes průjezdní komunikaci č. III/26510 k objektu základní školy čp. 140</t>
  </si>
  <si>
    <t>Plocha stávajícího chodníku, kterou tvoří betonové dlaždice je ve velmi špatném stavu. Dlažba je popraskaná a její vnější povrch je  narušen erozivním působením solného roztoku, kterým se ošetřuje přilehlá průjezdní komunikace č. III/26510 v zimním období</t>
  </si>
  <si>
    <t>Rekonstrukce chodníku spočívá v:_x000D_  -rozebrání betonové dlažby o ploše 136,6 m2_x000D_  -odstranění živičného podkladu o ploše 9,3 m2_x000D_  -odstranění podkladu z drceného kameniva o ploše 158,4 m2_x000D_  -odstranění stojatých obrubníků o délce 73 m_x000D_  -osazení nového bet</t>
  </si>
  <si>
    <t>opravou chodníku se zlepší vzhled středu obce</t>
  </si>
  <si>
    <t>Obec Nová Ves v Horách</t>
  </si>
  <si>
    <t>00266108</t>
  </si>
  <si>
    <t>čp. 33, 435 45 Nová Ves v Horách</t>
  </si>
  <si>
    <t>Komerční banka, a.s. Litvínov, č. ú.: 3823491/0100</t>
  </si>
  <si>
    <t>David Kádner, místostarosta</t>
  </si>
  <si>
    <t>476113156</t>
  </si>
  <si>
    <t>novaves@iol.cz</t>
  </si>
  <si>
    <t>Rozšíření veřejného osvětlení</t>
  </si>
  <si>
    <t>Nová Ves v Horách, k.ú. Nová Ves v Horách, pp.č. 1382/4</t>
  </si>
  <si>
    <t>Program rozvoje obce Nová Ves v H., str. 9</t>
  </si>
  <si>
    <t xml:space="preserve">Jedná se o rozšíření stávající sítě veřejného osvětlení o 5 kusů nových svítidel v ulici, kde dosud lampy chybějí. </t>
  </si>
  <si>
    <t>Veřejné osvětlení je navrženo podél místní komunikace s novým asfaltovým povrchem v ulici, kde dosud nebylo vybudováno. Lampy přispějí k lepší bezpečnosti nejen obyvatel zvolené oblasti, ale také silničního provozu na této místní komunikaci.</t>
  </si>
  <si>
    <t>5 kusů svítidel, příslušenství (kabely, svorky, výbojky, podružný materiál) montáž, doprava, výchozí revize</t>
  </si>
  <si>
    <t>Obec Lenešice</t>
  </si>
  <si>
    <t>00265098</t>
  </si>
  <si>
    <t>Knížete Václava 521, 439 23 Lenešice</t>
  </si>
  <si>
    <t>1628481/0100, Komerční banka a.s., Louny</t>
  </si>
  <si>
    <t>Ing. Karel Nováček, starosta obce</t>
  </si>
  <si>
    <t>Ing. Rostislav Mareš, manažer projektu</t>
  </si>
  <si>
    <t>722091410</t>
  </si>
  <si>
    <t>Rostislav.Mares@seznam.cz</t>
  </si>
  <si>
    <t>Rekonstrukce ulice Alšova</t>
  </si>
  <si>
    <t>Lenešice, k.ú. Lenešice, pozemky č. parc. 536/11 a 4104</t>
  </si>
  <si>
    <t>Usnesení zastupitelstva obce č. 9/2012 ze dne 2.2.2012</t>
  </si>
  <si>
    <t>Ulice Alšova je v současné době ulicí s hlinitým a travnatým povrchem, který naprosto nevyhovuje požadavkům na místní komunikace. V rámci projektu bude po jedné straně  vybudován chodník ze zámkové dlažby, dále bude v šířce 5,5 m povrch zpevněn asfaltobet</t>
  </si>
  <si>
    <t>Stav povrchu v ulici neumožňuje bezpečný pohyb osob a dopravních prostředků. Místní komunikaci nelze zejména v zimním období a při deštích řádně udržovat. Cílem projektu je zlepšení životních podmínek obyvatel, včetně možnosti vjezdu sanitek a hasičů v př</t>
  </si>
  <si>
    <t xml:space="preserve">- povrch místní komunikace z ABS 800 m2_x000D_  - chodník ze zámkové dlažby 170 m2_x000D_  - úprava a zatravnění ploch veřejného prostranství 400 m2_x000D_  </t>
  </si>
  <si>
    <t>Zlepšení životního prostředí a vzhledu obce.</t>
  </si>
  <si>
    <t>Úspora pohonných hmot, jejichž spotřeba je součástí nákladů na údržbu komunikací.</t>
  </si>
  <si>
    <t>Obec Nové Sedlo</t>
  </si>
  <si>
    <t>00265292</t>
  </si>
  <si>
    <t>Nové Sedlo – Hlavní 27, 438 01 Žatec</t>
  </si>
  <si>
    <t>č.ú. 8328-481/100, KB, a.s., pobočka Žatec</t>
  </si>
  <si>
    <t>Petr Sýkora</t>
  </si>
  <si>
    <t>415 786 113</t>
  </si>
  <si>
    <t>obec@nove-sedlo.cz</t>
  </si>
  <si>
    <t xml:space="preserve">k.ú. Nové Sedlo u Žatce,_x000D_  p.p.č. 893/5, 934/3, 893/14, 38/2, 39,1, 3/2, 894/1, 57/10, 894/10, 57/11, 31/2, 31/3_x000D_  </t>
  </si>
  <si>
    <t>Strategický rozvojový dokument obce Nové Sedlo, strana 1</t>
  </si>
  <si>
    <t>Projekt je v souladu s Programem obnovy venkova Ústeckého kraje 2012, s oblastí podpory č. 2 Chodníky a místní komunikace, s cílem zlepšit stav místních komunikací v současně zastavěném území obce a zvýšit bezpečnost provozu na nich.._x000D_  _x000D_  Záměrem projekt</t>
  </si>
  <si>
    <t>Cílem projektu je přestavba nezpevněných komunikací na zpevněné plochy, zahrnující vozovky, vjezdy, chodníky a parkovací stání. Cílem opravy je odstranit závady ve sjízdnosti, schůdnosti, opotřebení a poškození komunikací v ul. Luční a v ul. Krátká v k.ú.</t>
  </si>
  <si>
    <t>Projektové parametry:_x000D_  1. počet opravených místních komunikací – 2 ks,_x000D_  2. celková délka opravených komunikací – 0,288 km_x000D_  _x000D_  Přínos projektu spočívá: _x000D_  - v rozvoji a zkvalitnění dopravní infrastruktury v k.ú. Nové Sedlo u Žatce,_x000D_  - v rozvoji a podpo</t>
  </si>
  <si>
    <t>Výstavba zpevněných ploch (vozovek, chodníků, vjezdů, parkovacích stání), snížení prašnosti v obci.</t>
  </si>
  <si>
    <t>Obec Pnětluky</t>
  </si>
  <si>
    <t>00556394</t>
  </si>
  <si>
    <t>Pnětluky 85, 43967 Pnětluky</t>
  </si>
  <si>
    <t>15923481/0100 KB a.s. Louny</t>
  </si>
  <si>
    <t>Ladislav Andrt, starosta obce</t>
  </si>
  <si>
    <t>Oprava místní komunikace Pnětluky</t>
  </si>
  <si>
    <t xml:space="preserve">Obec Pnětluky, k. ú. Pnětluky,  pozemky č. parc. 62/1 a 782 </t>
  </si>
  <si>
    <t>Rozvojový strategický dokument, strana 8</t>
  </si>
  <si>
    <t>Obsahem projektu je oprava chodníku před obecním úřadem v úseku o obecnímu domu a oprava příjezdové komunikace k technickému zázemí obecního domu. Původní zničené povrchy komunikací budou odstraněny, provedena úprava terénu, osazeny betonové obrubníky, no</t>
  </si>
  <si>
    <t xml:space="preserve">Stávající chodník a příjezd k obecnímu domu je v dezolátním stavu, který jednak neumožňuje bezpečný pohyb osob a jednak jeho vzhled neodpovídá požadavkům na důstojný vzhled obce.  Cílem projektu je provedení nových povrchů těchto místních komunikací. </t>
  </si>
  <si>
    <t xml:space="preserve">odstranění stávajících povrchů místních komunikací - beton, betonová dlažba 270 m2_x000D_  místní komunikace - zámková dlažba 270 m2_x000D_  betonový obrubník do betonového lože 80 m          vjezdová ocelová vrata dvoukřídlá 1 ks_x000D_  </t>
  </si>
  <si>
    <t>Jedná se o přístupové komunikace k objektům občanské vybavenosti.</t>
  </si>
  <si>
    <t>Obec Droužkovice</t>
  </si>
  <si>
    <t>00261858</t>
  </si>
  <si>
    <t>Rudé Armády č.p. 80, 431 44 Droužkovice</t>
  </si>
  <si>
    <t>č.ú. 3720441/100, KB, a.s., pobočka Chomutov</t>
  </si>
  <si>
    <t>Milan Živný</t>
  </si>
  <si>
    <t>474 668 117</t>
  </si>
  <si>
    <t>ou.drouzkovice@volny.cz</t>
  </si>
  <si>
    <t xml:space="preserve">k.ú. Droužkovice, p.p.č. 191, p.p.č. 85_x000D_  </t>
  </si>
  <si>
    <t xml:space="preserve">Strategický plán Droužkovice, strana 2_x000D_  </t>
  </si>
  <si>
    <t>Projekt je v souladu s Programem obnovy venkova Ústeckého kraje 2012, s oblastí podpory č. 2 Chodníky a místní komunikace, s cílem zlepšit stav místních komunikací v současně zastavěném území obce a zvýšit bezpečnost provozu na nich._x000D_  _x000D_  Záměrem projektu</t>
  </si>
  <si>
    <t>Cílem projektu je oprava dvou stávajících asfaltových komunikací o celkové délce 0,800 km, a tak odstranit závady ve sjízdnosti, opotřebení a poškození těchto komunikací. Opravou dojde ke zlepšení kvality komunikací, jejich parametrů a ke zvýšení bezpečno</t>
  </si>
  <si>
    <t>Výsledkem projektu budou opravené dvě místní komunikace v k.ú. Droužkovice. Jejich využití obyvateli obce, návštěvníky i podnikateli bude po ukončení samotné realizace projektu 100%._x000D_  _x000D_  Projektové parametry:_x000D_  1.	počet opravených místních komunikací – 2</t>
  </si>
  <si>
    <t>Oprava místní zpevněné komunikace.</t>
  </si>
  <si>
    <t>obec Libouchec</t>
  </si>
  <si>
    <t>00266833</t>
  </si>
  <si>
    <t>Libouchec 211, 403 35</t>
  </si>
  <si>
    <t>1627411/0100 KB Ústí nad Labem</t>
  </si>
  <si>
    <t>ing.Jiří Štěrba</t>
  </si>
  <si>
    <t>724 181 302</t>
  </si>
  <si>
    <t>starosta@libouchec.cz</t>
  </si>
  <si>
    <t>Veřejné osvětlení v Čermné</t>
  </si>
  <si>
    <t>Obec Čermná</t>
  </si>
  <si>
    <t>Současný stav je kritický, je nutno vybudovat nové veřejné osvětlení v počtu 32 nových světel, 2300 metrů kabelu, nový rozvaděč</t>
  </si>
  <si>
    <t>Odstranění havarijního stavu</t>
  </si>
  <si>
    <t>32 nových světel, 2300 metrů kabelu, nový rozvaděč</t>
  </si>
  <si>
    <t>Zlepšení kvality bydlení</t>
  </si>
  <si>
    <t>Použití úsporných svítidel</t>
  </si>
  <si>
    <t>Zásobník žádostí POV 2012 OP 2</t>
  </si>
  <si>
    <t>3</t>
  </si>
  <si>
    <t>Obec Blatno</t>
  </si>
  <si>
    <t>00264768</t>
  </si>
  <si>
    <t>Blatno 59, 439 84 Blatno</t>
  </si>
  <si>
    <t>KB Žatec 5426481/0100</t>
  </si>
  <si>
    <t>Václav Beneš</t>
  </si>
  <si>
    <t>415217651</t>
  </si>
  <si>
    <t>oublatno@telecom.cz</t>
  </si>
  <si>
    <t>Generální oprava můstků</t>
  </si>
  <si>
    <t>k.ú. Blatno, Tisový potok</t>
  </si>
  <si>
    <t>ANO, Stragegický rozvoj obce</t>
  </si>
  <si>
    <t>Vyzdění kamenných nosných stěn, zajíštění stability konstrukce a propustnosti můstků, zpevnění základů.</t>
  </si>
  <si>
    <t>Zvýšení stability a propustnosti můstků, zajištění bezpečného přechodu a přejezdu. Zajištění průtoku vody v souladu s povodňovým plánem obce.</t>
  </si>
  <si>
    <t>Oprava 2 můstků_x000D_  Materiál (žulové kameny, stávajíci a doplněné nové) a suroviny (beton) pro opravu dle požadavků na opravu.</t>
  </si>
  <si>
    <t>Současný stav se blíží k havarijnímu.</t>
  </si>
  <si>
    <t>Strategický rozvoj obce</t>
  </si>
  <si>
    <t>Obec Straškov - Vodochody</t>
  </si>
  <si>
    <t>00264431</t>
  </si>
  <si>
    <t>Straškov 2,  41184</t>
  </si>
  <si>
    <t>KB Roudnice nad Labem, č.ú. 4223471/0100</t>
  </si>
  <si>
    <t>602643794,  416871285</t>
  </si>
  <si>
    <t>oustraskov@seznam.cz</t>
  </si>
  <si>
    <t>obnova veřejné zeleně</t>
  </si>
  <si>
    <t>Straškov - Vodochody, k.ú.Straškov, p.p.č.348/16, 603/3, 603/5, 614/2, 614/4, 615/2</t>
  </si>
  <si>
    <t>Plán rozvoje obce na období 2010 - 2014</t>
  </si>
  <si>
    <t>Obnova veřejné zeleně v obci. Výsadba aleje a doprovodné zeleně podél nových komunikací pro pěší se stane významným prvkem ke zlepšení životního prostředí formou izolační a okrasné zeleně</t>
  </si>
  <si>
    <t>Zlepšení životního prostředí v obci, zkvalitnění života obyvatel obce a zlepšení vzhledu obce</t>
  </si>
  <si>
    <t>Prunus serula Kanzan  -  52 ks, Berberis thunbergia  -  270 ks, Růže velkokvětá - 170 ks, travní osivo  -  50 kg, mulčovací kůra  -  10 m3,  substrát k rostlinám  -  1.200 l.</t>
  </si>
  <si>
    <t>Zapojení dětí místní ZŠ do projektu " zasaď svůj strom "</t>
  </si>
  <si>
    <t>výsadba nové zeleně</t>
  </si>
  <si>
    <t>Obec Veliká Ves</t>
  </si>
  <si>
    <t>00262188</t>
  </si>
  <si>
    <t>Obec veliká Ves se sídlem v Podlesicích, Podlesice čp.53,  441 01 Podbořany</t>
  </si>
  <si>
    <t>KB Chomutov č.ú. 6526441/0100</t>
  </si>
  <si>
    <t>Martin Pilař, starosta obce Veliká Ves</t>
  </si>
  <si>
    <t>474397311</t>
  </si>
  <si>
    <t>velikavescv@iol.cz</t>
  </si>
  <si>
    <t>Zeleň v obci Široké Třebčice</t>
  </si>
  <si>
    <t xml:space="preserve">Široké Třebčice_x000D_  k.ú. Veliká Ves_x000D_  p.p.č. 189, 207/1, 218/1, 268, 296/1 _x000D_  </t>
  </si>
  <si>
    <t>Analýza obcí a měst Mikroregionu Radonicko - péče o zeleň</t>
  </si>
  <si>
    <t>Veřejná zeleň v obci Široké Třebčice je po mnoho let vysazována většinou místními obyvateli jak koho napadlo, obcí byla vysazena zdejší alej před mnoha lety a udržována jen v případě, když vzrostlý strom či keř ohrožuje obyvatele či nemovitosti._x000D_  V souča</t>
  </si>
  <si>
    <t>Cílem projektu je údržba, doplnění výsadbou a sjednocení vzrostlé zeleně v obci Široké Třebčice. Její současný zdravotní stav v mnoha případech ohrožuje obyvatele a jejich majetek. Projekt zajistí dobrý zdravotní stav zeleně, odstraní nebezpečné stromy či</t>
  </si>
  <si>
    <t xml:space="preserve">řez stromů    60 kusů_x000D_  odfrézování pařezů   28 kusů_x000D_  výsadba stromů  20 kusů_x000D_  výsadba keřů   650 kusů_x000D_  mulčování výsadby    500 m2_x000D_  </t>
  </si>
  <si>
    <t>Zásah do současné zeleně je nutný pro zachování bezpečnosti zdejších obyvatel, ochrany jejich majetku a zlepšení vzhledu obce</t>
  </si>
  <si>
    <t>Péče o současnou zeleň a nová výsadba</t>
  </si>
  <si>
    <t>Obec Výškov</t>
  </si>
  <si>
    <t>00265721</t>
  </si>
  <si>
    <t>Výškov 6, 440 01 Louny</t>
  </si>
  <si>
    <t>127714/0600, GE Money Bank a.s., pobočka Louny</t>
  </si>
  <si>
    <t>Josef Chalupný, starosta obce</t>
  </si>
  <si>
    <t>Rekonstrukce ploch veřejné zeleně</t>
  </si>
  <si>
    <t>Obec Výškov, k.ú. Výškov u Počerad, pozemky č. parc. 70/1, 70/2, 70/11, 70/12, 70/13,   695/4, 654/6, 654/7, 2/1, 2/2, 654/16, 72/4, 335/2, 334/4</t>
  </si>
  <si>
    <t>Usnesení ZO ze dne 23.2.2012</t>
  </si>
  <si>
    <t xml:space="preserve">Obsahem projektu je zlepšení stavu a vzhledu zelených ploch v obci Výškov. Budou provedeny parkové úpravy - srovnání terénu, ohumusování, zatravnění, výsadba stromů a keřů. </t>
  </si>
  <si>
    <t>Stávající plochy veřejných prostranství v obci jsou z velké části tvořeny rostlým terénem s nesourodým travnatým a místy holým (hlinitým) povrchem. Cílem projektu je parková úprava těchto ploch a osázení těchto ploch vhodnými stromy a keři. Tyto úpravy po</t>
  </si>
  <si>
    <t xml:space="preserve">odstranění náletových a poškozených dřevin 50 ks_x000D_  výsadba stromů 39 ks_x000D_  výsadba keřů 35 ks_x000D_  úprava a zatravnění ploch 500 m2_x000D_  </t>
  </si>
  <si>
    <t>Zapojení místních občanů, zejména dětí a mládeže, do realizace akce.</t>
  </si>
  <si>
    <t>Úspora pohonných hmot, jejichž spotřeba je součástí nákladů na údržbu zeleně a komunikací.</t>
  </si>
  <si>
    <t>Obec Vinařice</t>
  </si>
  <si>
    <t>00265683</t>
  </si>
  <si>
    <t>Vinařice 3, 43915 Vinařice</t>
  </si>
  <si>
    <t>10428481/0100 KB a.s., pobočka Louny</t>
  </si>
  <si>
    <t>Miroslav Janoušek, starosta obce</t>
  </si>
  <si>
    <t>Zlepšení vzhledu veřejné zeleně</t>
  </si>
  <si>
    <t xml:space="preserve">Obec Vinařice, k.ú. Vinařice u Loun - pozemky č. parc. 483/1, 565, 559/1 a k.ú. Divice -pozemky č. parc. 445/1, 483/2, 445/5 </t>
  </si>
  <si>
    <t>Rozvojový strategický dokument, strana 11 a 14</t>
  </si>
  <si>
    <t xml:space="preserve">Obsahem projektu je zlepšení stavu a vzhledu zelených ploch v obci Vinařice. Budou provedeny parkové úpravy - srovnání terénu, ohumusování, zatravnění, výsadba stromů a keřů. Projekt se týká obou částí obce Vinařice, tj. jak Vinařic, tak Divic. </t>
  </si>
  <si>
    <t xml:space="preserve">úpravy terénu, rozprostření ornice, založení parkového trávníku 740 m2_x000D_  výsadba keřů 400 ks_x000D_  výsadba stromů - lípa srdčitá 2 ks, javor mléčný 1 ks_x000D_  úpravy stývajících stromů (odborný řez) 35 ks_x000D_  </t>
  </si>
  <si>
    <t>Obec Nezabylice</t>
  </si>
  <si>
    <t>00673170</t>
  </si>
  <si>
    <t>Nezabylice 6, 43001 Chomutov</t>
  </si>
  <si>
    <t xml:space="preserve">9022441/0100, Komerční banka, a.s., Chomutov </t>
  </si>
  <si>
    <t>Marcela Jarošová - starostka</t>
  </si>
  <si>
    <t xml:space="preserve">Zlepšení vzhledu zelených ploch </t>
  </si>
  <si>
    <t>Nezabylice, k.ú. Nezabylice, pozemky č. parc. 994/1, 995/3, 995/4, 996/1</t>
  </si>
  <si>
    <t>Rozvojový strategický dokument, strana 5</t>
  </si>
  <si>
    <t>Obsahem projektu je zlepšení stavu a vzhledu zelených ploch v obci Nezabylice. Budou provedeny parkové úpravy - srovnání terénu, ohumusování, zatravnění, výsadba stromů a keřů. Projekt se týká obou částí obce Nezabylice, tj. jak Nezabylic, tak Hořence. Do</t>
  </si>
  <si>
    <t xml:space="preserve">- parkové úpravy 1000 m2_x000D_  - výsadba stromů a keřů 250 ks_x000D_  </t>
  </si>
  <si>
    <t>Zapojení občanů, zejména dětí a mládeže, do realizace akce.</t>
  </si>
  <si>
    <t>Zásobník žádostí POV 2012 OP 3</t>
  </si>
  <si>
    <t>Žadatel - IČO</t>
  </si>
  <si>
    <t>Datum vydání ÚPn obce (v případě OP 4a)</t>
  </si>
  <si>
    <t>Výstupy projektu: (nový územní plán, digitalizace stávajícího ÚPn)</t>
  </si>
  <si>
    <t>4b</t>
  </si>
  <si>
    <t>Město Chřibská</t>
  </si>
  <si>
    <t>00261378</t>
  </si>
  <si>
    <t>Chřibská 197, 407 44 Chřibská</t>
  </si>
  <si>
    <t>31.12.2014</t>
  </si>
  <si>
    <t>0921393339/0800 ČS Česká Kamenice</t>
  </si>
  <si>
    <t>Jan Machač</t>
  </si>
  <si>
    <t>723 360 458</t>
  </si>
  <si>
    <t>machac@chribska.cz</t>
  </si>
  <si>
    <t>Územní plán Chřibská</t>
  </si>
  <si>
    <t>Jedná se o vypracování nového územního plánu města Chřibská.</t>
  </si>
  <si>
    <t>23.10.2002</t>
  </si>
  <si>
    <t>Ing. Miroslav Jemelka, starosta</t>
  </si>
  <si>
    <t>Nový územní plán obce</t>
  </si>
  <si>
    <t>Nový územní plán obce Dolní Poustevna</t>
  </si>
  <si>
    <t>Podřipská 13, 411 85 Horní Beřkovice</t>
  </si>
  <si>
    <t>7424471/0100</t>
  </si>
  <si>
    <t>VáclavFousek</t>
  </si>
  <si>
    <t>416 813 230,  607 170 446</t>
  </si>
  <si>
    <t>Dokončení nového územního plánu</t>
  </si>
  <si>
    <t>Nový územní plán</t>
  </si>
  <si>
    <t>Město Mikulášovice</t>
  </si>
  <si>
    <t>00261581</t>
  </si>
  <si>
    <t>407 79 Mikulášovice č. p. 1007</t>
  </si>
  <si>
    <t>Česká spořitelna, expozitura Šluknov č.ú. 0921390349/0800</t>
  </si>
  <si>
    <t>Ing. Trojanová Miluše</t>
  </si>
  <si>
    <t>739452732</t>
  </si>
  <si>
    <t>starosta@mikulasovice.cz</t>
  </si>
  <si>
    <t>Územní plán pro Mikulášovice</t>
  </si>
  <si>
    <t>nový územní plán</t>
  </si>
  <si>
    <t>Malšovice 16, 405 02 Děčín</t>
  </si>
  <si>
    <t>6027-431/0100 KB a.s. Děčín</t>
  </si>
  <si>
    <t>Pavel Plachý - starosta</t>
  </si>
  <si>
    <t>Malšovice - územní plán</t>
  </si>
  <si>
    <t>Podpora zpracování návrhu územního plánu</t>
  </si>
  <si>
    <t>územní plán se připravuje</t>
  </si>
  <si>
    <t>Obec Křešice</t>
  </si>
  <si>
    <t>00263851</t>
  </si>
  <si>
    <t>Obecní úřad Křešice, Nádražní 84, 411 48 Křešice</t>
  </si>
  <si>
    <t>4522-471/0100 KB a.s. Litoměřice</t>
  </si>
  <si>
    <t>Václav Kovařík (starosta)</t>
  </si>
  <si>
    <t>Mgr.A. Ondřej Štědrý (místostarosta)</t>
  </si>
  <si>
    <t>416 786 536</t>
  </si>
  <si>
    <t>starosta.kresice@nextra.cz</t>
  </si>
  <si>
    <t>Územní plán Křešice</t>
  </si>
  <si>
    <t>Nový územní plán obce zpracovaný dle zákona 183/2006 Sb., o územním plánování a stavebním řádu, který bude vymezovat nové zastavitelné plochy mimo záplavové území. Téměř všechny současně vymezené zastavitelné plochy jsou již buď naplněny, nebo jsou ohrože</t>
  </si>
  <si>
    <t>Ke Hřišti 14, 411 83 Hrobce</t>
  </si>
  <si>
    <t>15723-471/0100 KB a.s. Roudnice nad Labem</t>
  </si>
  <si>
    <t>608971527</t>
  </si>
  <si>
    <t>starosta@hrobce.cz</t>
  </si>
  <si>
    <t>Územní plán Hrobce</t>
  </si>
  <si>
    <t>Cílem projektu bude zpracování nového územního plánu Hrobce dle zákona č.183/2006 Sb. o územním plánování a stavebním řádu v platném znění (stavební zákon). Pro obec Hrobce platí ÚPO Hrobce, který byl schválen zastupitelstvem obce Hrobce 23.6.2005 dle zák</t>
  </si>
  <si>
    <t>město Výsluní</t>
  </si>
  <si>
    <t>00262251</t>
  </si>
  <si>
    <t>Výsluní čp. 14, 431 83 Výsluní</t>
  </si>
  <si>
    <t>Komerční banka Chomutov č.ú. 5021-441/0100</t>
  </si>
  <si>
    <t>Sabina Čadková - starostka</t>
  </si>
  <si>
    <t>Sabina Čadková</t>
  </si>
  <si>
    <t>606048005; 474695021</t>
  </si>
  <si>
    <t>starosta@mesto-vysluni.cz</t>
  </si>
  <si>
    <t>Nový územní plán zpracovaný dle zákona č. 183/2006 Sb., o územním plánování a stavebním řádu, v platném znění.</t>
  </si>
  <si>
    <t>Obec Místo</t>
  </si>
  <si>
    <t>15.06.2006</t>
  </si>
  <si>
    <t>7529441/0100 - KB Chomutov</t>
  </si>
  <si>
    <t>obecmisto@seznam.cz</t>
  </si>
  <si>
    <t>ÚZEMNÍ PLÁN OBCE MÍSTO</t>
  </si>
  <si>
    <t>ÚZEMNÍ PLÁN</t>
  </si>
  <si>
    <t>Obec Louka u Litvínova</t>
  </si>
  <si>
    <t>00266043</t>
  </si>
  <si>
    <t>Obecní úřad Louka u Litvínova, Sokolovská 127, 435 33  Louka u Litvínova</t>
  </si>
  <si>
    <t>KB, a.s. expozitura Litvínov, č.ú. 5722491/0100</t>
  </si>
  <si>
    <t>Mgr. Milana Štveráčková</t>
  </si>
  <si>
    <t>476744400</t>
  </si>
  <si>
    <t>obec@loukaulitvinova.cz</t>
  </si>
  <si>
    <t xml:space="preserve">Nový územní plán_x000D_  _x000D_  Obec má zpracovanou Územně plánovací dokumentaci z roku 2003 a 2004. Na základě § 188 odst. č. 1 zákona 191/2008 Sb., kterým se mění zákon č. 183/2006 Sb., o územním plánování a stavebním úřadu, územně plánovací dokumentace pořízená </t>
  </si>
  <si>
    <t>Obec Lipová</t>
  </si>
  <si>
    <t>00261505</t>
  </si>
  <si>
    <t>213100291/0300, ČSOB Ústí nad Labem</t>
  </si>
  <si>
    <t>Pavel Svoboda</t>
  </si>
  <si>
    <t>731583566</t>
  </si>
  <si>
    <t>starosta@lipova.cz</t>
  </si>
  <si>
    <t>Městys Peruc</t>
  </si>
  <si>
    <t>00265331</t>
  </si>
  <si>
    <t>Oldřichova 49, Peruc, 43907</t>
  </si>
  <si>
    <t>03.11.1994</t>
  </si>
  <si>
    <t>1020821329/0800 ČS, a. s. pobočka Louny</t>
  </si>
  <si>
    <t>Antonín Lanc, starosta městyse Peruc</t>
  </si>
  <si>
    <t>Antonín Lanc</t>
  </si>
  <si>
    <t>607982661</t>
  </si>
  <si>
    <t>lanc@peruc.cz</t>
  </si>
  <si>
    <t>Zpracování nového územního plánu</t>
  </si>
  <si>
    <t>Nový územní plán Jeníkov</t>
  </si>
  <si>
    <t>Výstupem projektu bude nový územní plán Jeníkov, zpracovaný podle zákona č. 183/2006 Sb., o územním plánování a stavebním řádu (stavební zákon), v platném znění._x000D_  Dokumentace bude zpracována digitální formou ve formátu ESRI v souřadnicovém systému S-JTSK</t>
  </si>
  <si>
    <t>16221-481/0100, KB a.s. Louny</t>
  </si>
  <si>
    <t>Ing.Jiří Benda, tel: 603 196 171</t>
  </si>
  <si>
    <t>415 676 104</t>
  </si>
  <si>
    <t>ou.obora@worldonline.cz</t>
  </si>
  <si>
    <t>Zpracování nového ÚP Obora</t>
  </si>
  <si>
    <t>KB a.s. Podbořany č.ú. 2321481/0100</t>
  </si>
  <si>
    <t>Vypracování územního plánu Lubence</t>
  </si>
  <si>
    <t>Nový územní plán Obce Lubenec</t>
  </si>
  <si>
    <t>Obec Židovice</t>
  </si>
  <si>
    <t>00526479</t>
  </si>
  <si>
    <t>Židovice 78, 411 83 Hrobce</t>
  </si>
  <si>
    <t>1003725319/0800 Roudnice nad Labem</t>
  </si>
  <si>
    <t>Ing. Miloslav Krejný, starosta obce</t>
  </si>
  <si>
    <t>Ing. Miloslav Krejný</t>
  </si>
  <si>
    <t>+420602403829</t>
  </si>
  <si>
    <t>zidovice@email.cz</t>
  </si>
  <si>
    <t>Obec Kozly</t>
  </si>
  <si>
    <t>47786671</t>
  </si>
  <si>
    <t>Kozly 19,  440 01  Louny</t>
  </si>
  <si>
    <t>Čes.spořitelna Louny č.ú.1020780379/0800 Louny</t>
  </si>
  <si>
    <t>starostka Marie Doudová</t>
  </si>
  <si>
    <t>Marie Doudová</t>
  </si>
  <si>
    <t>603897727</t>
  </si>
  <si>
    <t>ou.kozly@post.cz</t>
  </si>
  <si>
    <t>Územní plán obce Kozly</t>
  </si>
  <si>
    <t>Obec Bělušice</t>
  </si>
  <si>
    <t>00265829</t>
  </si>
  <si>
    <t>Bělušice čp. 64, 43401 Most</t>
  </si>
  <si>
    <t>18.05.2005</t>
  </si>
  <si>
    <t>4922491/0100 KB Most</t>
  </si>
  <si>
    <t>Veronika Pochobradská</t>
  </si>
  <si>
    <t>476110201</t>
  </si>
  <si>
    <t>obec.belusice@volny.cz</t>
  </si>
  <si>
    <t>Územní plán Bělušice</t>
  </si>
  <si>
    <t>Pořízení nového územního plánu podle stavebního zákona č. 183/2006 Sb. _x000D_  Platnost stávajícího územního plánu končí v roce 2015.</t>
  </si>
  <si>
    <t>4223-471/0100, KB Roudnice nad Labem</t>
  </si>
  <si>
    <t>Územní plán Straškov - Vodochody</t>
  </si>
  <si>
    <t xml:space="preserve">Cílem projektu bude dokončení nového územního plánu Straškov-Vodochody dle zákona č. 183/2006 Sb. o územním plánování a stavebním řádu v platném znění (stavební zákon). _x000D_  Pro obec Straškov-Vodochody platí ÚPNSÚ Straškov-Vodochody, Vražkov, Mnetěš, který </t>
  </si>
  <si>
    <t>Obec Jimlín</t>
  </si>
  <si>
    <t>00556327</t>
  </si>
  <si>
    <t xml:space="preserve">Jimlín 7, 440 01  Louny </t>
  </si>
  <si>
    <t xml:space="preserve">9224481/0100 KB Louny </t>
  </si>
  <si>
    <t>Ing. Jana Mikovcová</t>
  </si>
  <si>
    <t>Ing., Jana Mikovcová</t>
  </si>
  <si>
    <t>415696225</t>
  </si>
  <si>
    <t>starosta@jimlin.cz</t>
  </si>
  <si>
    <t>Územní plán obce Jimlín</t>
  </si>
  <si>
    <t>407 80 Vilémov č.p. 172</t>
  </si>
  <si>
    <t>Územní plán obce Vilémov</t>
  </si>
  <si>
    <t>Pořízení nového územní plánu obce Vilémov v souladu zák. č. 183/2006 Sb., o územním plánování a stavebním řádu v platném znění a dle rozhodnutí zastupitelstva obce us. č. 192/2012 ze dne 24. ledna 2012</t>
  </si>
  <si>
    <t>Nový územní plán Lahošť</t>
  </si>
  <si>
    <t>Nový územní plán obce Lahošť, zpracovaný dle zákona č. 183/2006 Sb., o územním plánování a stavebním řádu (stavební zákon), v platném znění. Dokumentace bude zpracována digitální formou ve formátu ESRI v souřadnicovém systému S-JTSK. Data strukturována dl</t>
  </si>
  <si>
    <t>obec Proboštov</t>
  </si>
  <si>
    <t>00266566</t>
  </si>
  <si>
    <t>nám. Svobody 700, 417 12 Proboštov</t>
  </si>
  <si>
    <t>Komerční banka a.s., pobočka Teplice 3224501/0100</t>
  </si>
  <si>
    <t>Zdeňka Chládková, starostka obce</t>
  </si>
  <si>
    <t>Bc. Jana Čermáková, místostarostka obce</t>
  </si>
  <si>
    <t>417 560 500</t>
  </si>
  <si>
    <t>cermakova@ouprobostov.cz</t>
  </si>
  <si>
    <t>Územní plán obce Proboštov</t>
  </si>
  <si>
    <t>Nový územní plán (aktualizace)</t>
  </si>
  <si>
    <t>Chlumčany čp.154, PSČ 43903</t>
  </si>
  <si>
    <t>KB a.s., exp.Louny, č.ú.5223481/0100</t>
  </si>
  <si>
    <t>Obec Bystřany</t>
  </si>
  <si>
    <t>00266256</t>
  </si>
  <si>
    <t>Obecní úřad, Pražská 32, 417 61 Bystřany</t>
  </si>
  <si>
    <t>Komerční banka, a.s., pobočka Teplice, č.ú. 2221501/0100</t>
  </si>
  <si>
    <t>Ivan Vinický, starosta obce</t>
  </si>
  <si>
    <t>Ing. Milan Skoumal</t>
  </si>
  <si>
    <t>417538259, 417536046</t>
  </si>
  <si>
    <t>bystrany@iol.cz</t>
  </si>
  <si>
    <t>Územní plán obce Bystřany</t>
  </si>
  <si>
    <t>Nový územní plán obce Bystřany zpracovaný v souladu se zákonem č. 183/2006 Sb., který bude vycházet z koncepce rozvoje stanovené v územně plánovací dokumentaci sídelního útvaru Bystřany. Územní plán bude zpracovaný v těchto částech:_x000D_  - přůzkumy a rozbory</t>
  </si>
  <si>
    <t>Obec Patokryje</t>
  </si>
  <si>
    <t>00266124</t>
  </si>
  <si>
    <t>Patokryje 35, 434 01 Most</t>
  </si>
  <si>
    <t>6020491/0100 KB Most</t>
  </si>
  <si>
    <t>Karel Řehák</t>
  </si>
  <si>
    <t>603 428 554</t>
  </si>
  <si>
    <t>starosta@patokryje.cz</t>
  </si>
  <si>
    <t>Data nového územního plánu budou předána k využití Krajskému úřadu Ústeckého kraje, budou splňovat strukturu a náležitosti datového modelu Ústeckého kraje pro ÚPD a budou zpracována v souřadnicovém systému S-JTSK.</t>
  </si>
  <si>
    <t>Obec Chlumec</t>
  </si>
  <si>
    <t>00391387</t>
  </si>
  <si>
    <t>Krušnohorská 39, 403 39 Chlumec</t>
  </si>
  <si>
    <t>0882501359/0800 CS Ústí nad Labem</t>
  </si>
  <si>
    <t>Ing. Petr Maxa</t>
  </si>
  <si>
    <t>Jitka Šimicová</t>
  </si>
  <si>
    <t>472710617</t>
  </si>
  <si>
    <t>simicova@ouchlumec.cz</t>
  </si>
  <si>
    <t>Územní plán obce Chlumec</t>
  </si>
  <si>
    <t>Bílence 45, 43001</t>
  </si>
  <si>
    <t>Komerční banka Chomutov, č.ú. 8329441/0100</t>
  </si>
  <si>
    <t>územní plán obce Bílence</t>
  </si>
  <si>
    <t>nový územní plán Bílence</t>
  </si>
  <si>
    <t>Územní plán Mšené-lázně</t>
  </si>
  <si>
    <t>nový územní plán, včetně jeho digitalizce</t>
  </si>
  <si>
    <t>Obec Skršín</t>
  </si>
  <si>
    <t>00266141</t>
  </si>
  <si>
    <t>Skršín č.p.48, 434 01 Most</t>
  </si>
  <si>
    <t>Komerční banka a.s., pobočka Most č.ú. 43-8211420247/0100</t>
  </si>
  <si>
    <t>Kateřina Suchá, starostka obce</t>
  </si>
  <si>
    <t>Kateřina Suchá</t>
  </si>
  <si>
    <t>724 143 834</t>
  </si>
  <si>
    <t>starosta@skrsin.cz</t>
  </si>
  <si>
    <t>Nový územní plán Skršín</t>
  </si>
  <si>
    <t>Výstupem projektu bude zpracování nového územního plánu dle zákona č. 183/2006 Sb., o územním plánování a stavebním řádu, v platném znění.</t>
  </si>
  <si>
    <t>Obec Raná</t>
  </si>
  <si>
    <t>Obecní úřad Raná 43924 Raná 114</t>
  </si>
  <si>
    <t>ing. Veselý</t>
  </si>
  <si>
    <t>415679246, 721906666</t>
  </si>
  <si>
    <t>Nový územní plán Raná</t>
  </si>
  <si>
    <t>Obec Telnice</t>
  </si>
  <si>
    <t>00267074</t>
  </si>
  <si>
    <t>Telnice č.p.77 403 38 Telnice</t>
  </si>
  <si>
    <t>15.09.1997</t>
  </si>
  <si>
    <t xml:space="preserve">KB Ústí nad Labem 5222411/0100  </t>
  </si>
  <si>
    <t>Rudolf Fiala - starosta obce</t>
  </si>
  <si>
    <t>Iva Konečná -referentka obecního úřadu</t>
  </si>
  <si>
    <t>mob:724 180 631,pev. linka:472 744 923</t>
  </si>
  <si>
    <t>obec.telnice@tiscali.cz</t>
  </si>
  <si>
    <t xml:space="preserve">Nový územní plán obce </t>
  </si>
  <si>
    <t>Nový územní plán obce Telnice</t>
  </si>
  <si>
    <t>Obec Novosedlice</t>
  </si>
  <si>
    <t>00266531</t>
  </si>
  <si>
    <t>Trnovanská 208/16, Novosedlice 417 31</t>
  </si>
  <si>
    <t>2723-501/0100, Teplice</t>
  </si>
  <si>
    <t>Karel Kalaš</t>
  </si>
  <si>
    <t>417536228</t>
  </si>
  <si>
    <t>podatelna@novosedlice.cz</t>
  </si>
  <si>
    <t>Obec Čížkovice</t>
  </si>
  <si>
    <t>00263486</t>
  </si>
  <si>
    <t>Jiráskova 143, 411 12 Čížkovice</t>
  </si>
  <si>
    <t>4629471/0100 (KB a.s. Lovosice)</t>
  </si>
  <si>
    <t>Mgr. Arnošt Waschta</t>
  </si>
  <si>
    <t>Pavel Kimmer</t>
  </si>
  <si>
    <t>416 715 130</t>
  </si>
  <si>
    <t>oucizkovice@seznam.cz</t>
  </si>
  <si>
    <t>Územní plán Čížkovice</t>
  </si>
  <si>
    <t>8425-441/0100, KB  Klášterec nad Ohří</t>
  </si>
  <si>
    <t>Územní plán Domašín</t>
  </si>
  <si>
    <t>1ks Územní plán zpracovaný podle zákona č. 183/2006 Sb., o územním plánování a stavebním řádu, v platném znění</t>
  </si>
  <si>
    <t>Městys Cítoliby</t>
  </si>
  <si>
    <t>00556262</t>
  </si>
  <si>
    <t>Zeměšská 219, 439 02 Cítoliby</t>
  </si>
  <si>
    <t>KB Louny 15720481/0100</t>
  </si>
  <si>
    <t>Petr Jindřich</t>
  </si>
  <si>
    <t>Jiřina Nováková</t>
  </si>
  <si>
    <t>774211408</t>
  </si>
  <si>
    <t>urad@obec-citoliby.cz</t>
  </si>
  <si>
    <t>Územní plán městyse Cítoliby</t>
  </si>
  <si>
    <t>Nový územní plán dle platné legislativy. Ve výběrovém řízení byl vybrán dodavatel Ing. Stanislav Zeman  -AUA – agrourbanistický ateliér Praha, se kterým byla uzavřena smlouva. Konečná cena za zpracování ÚP je 480.000,- Kč.</t>
  </si>
  <si>
    <t>Obec Blšany u Loun</t>
  </si>
  <si>
    <t>00556254</t>
  </si>
  <si>
    <t>Blšany u Loun čp.2,440 01 Louny</t>
  </si>
  <si>
    <t>18323481/0100 KB a.s  Louny</t>
  </si>
  <si>
    <t>Dobromil Konečný</t>
  </si>
  <si>
    <t>ing.Zdeněk Vlasák</t>
  </si>
  <si>
    <t>415 676 139</t>
  </si>
  <si>
    <t>obecniurad@blsanyuloun.cz</t>
  </si>
  <si>
    <t>územní plán sídelního útvaru</t>
  </si>
  <si>
    <t>Nový ÚP v digitální podobě,dle požadavků KÚ v Ústí/Labem</t>
  </si>
  <si>
    <t>Dokončení územní plánu</t>
  </si>
  <si>
    <t>Obec Březno</t>
  </si>
  <si>
    <t>00261823</t>
  </si>
  <si>
    <t>Radniční 97, 431 45 Březno u Chomutova</t>
  </si>
  <si>
    <t>č.ú. 1928-441/0100, KB a.s., Chomutov</t>
  </si>
  <si>
    <t>Zdeněk Valenta</t>
  </si>
  <si>
    <t>474 692 314</t>
  </si>
  <si>
    <t>ou-brezno@volny.cz</t>
  </si>
  <si>
    <t>Územní plán obce Březno</t>
  </si>
  <si>
    <t xml:space="preserve">Záměrem projektu je pořízení územního plánu pro obec Březno, který stanoví základní představu rozvoje území obce, ochrany jeho hodnot, jeho plošného a prostorového uspořádání, uspořádání krajiny a koncepci veřejné infrastruktury (tj. dopravní a technické </t>
  </si>
  <si>
    <t>Mírová 165/7, Povrly 403 32</t>
  </si>
  <si>
    <t>29.06.1999</t>
  </si>
  <si>
    <t>Zpracování územního plánu obce Povrly</t>
  </si>
  <si>
    <t>Nový územní plán pro obec Povrly včetně jeho digitalizace.</t>
  </si>
  <si>
    <t>obec Chudoslavice</t>
  </si>
  <si>
    <t>832235</t>
  </si>
  <si>
    <t>Chudoslavice čp.13 41201 Litoměřice</t>
  </si>
  <si>
    <t>č.ú.44321471/0100 KB Litoměřice</t>
  </si>
  <si>
    <t>Michutová Jaroslava</t>
  </si>
  <si>
    <t>728472707</t>
  </si>
  <si>
    <t>obec.chudoslavice@seznam.cz</t>
  </si>
  <si>
    <t>podpora územně plánovací činnosti</t>
  </si>
  <si>
    <t>územní plán obce dle nového stavebního zákona</t>
  </si>
  <si>
    <t>3423471/0100, KB a.s., expozitura Litoměřice</t>
  </si>
  <si>
    <t>Ing. Václav Bešta, starosta</t>
  </si>
  <si>
    <t>Nový územní plán pro k.ú. Brozany nad Ohří a místní část Hostěnice – k.ú. Hostěnice</t>
  </si>
  <si>
    <t>Nový ÚP obce Žalhostice</t>
  </si>
  <si>
    <t>nám. Míru 166, 439 82</t>
  </si>
  <si>
    <t>3121481/0100 KB Podbořany</t>
  </si>
  <si>
    <t>Jaromír Kubelka - starosta</t>
  </si>
  <si>
    <t>Územní plán města Vroutek</t>
  </si>
  <si>
    <t>Nový územní plán města Vroutek.</t>
  </si>
  <si>
    <t>Obec Velemyšleves</t>
  </si>
  <si>
    <t>Územní plán Velemyšleves</t>
  </si>
  <si>
    <t>Nový územní plán sídelního útvaru Obce Velemyšleves</t>
  </si>
  <si>
    <t>Město Trmice</t>
  </si>
  <si>
    <t>00674010</t>
  </si>
  <si>
    <t>Fügnerova 448/29, 400 04 Trmice</t>
  </si>
  <si>
    <t>19-18621411/0100, KB, a. s. Ústí nad Labem</t>
  </si>
  <si>
    <t>Mgr. Jana Oubrechtová - starostka</t>
  </si>
  <si>
    <t>Ing. Martina Sedláková - projektová manažerka</t>
  </si>
  <si>
    <t>475317249</t>
  </si>
  <si>
    <t>martina.sedlakova@mutrmice.cz</t>
  </si>
  <si>
    <t>Územní plán města Trmice</t>
  </si>
  <si>
    <t>Územní plán obce Havraň</t>
  </si>
  <si>
    <t>Lhotka nad Labem čp.22, 41002 Lovosice</t>
  </si>
  <si>
    <t>KB a.s. Lovosice, č.ú. 32128471/0100</t>
  </si>
  <si>
    <t>Územní plán Lhotka n/Labem</t>
  </si>
  <si>
    <t>Výstupem je pořízení nového Územního plánu obce Lhotka n/Labem, tj. pro území o výměře 301 ha. Dosud má obec ÚPD řešenou v rámci vyššího sídelního celku s městem Lovosice, který pozbude v roce 2014 platnosti. Plánované dokončení ÚP je, včetně projednání n</t>
  </si>
  <si>
    <t xml:space="preserve">Obec Malé Březno </t>
  </si>
  <si>
    <t>Malé Březno 7, 40002  Ústí nad Labem 2</t>
  </si>
  <si>
    <t xml:space="preserve">8327-411/0100 KB Ústí nad Labem </t>
  </si>
  <si>
    <t>ÚZEMNÍ PLÁN OBCE</t>
  </si>
  <si>
    <t>Nový územní plán obce Malé Březno</t>
  </si>
  <si>
    <t>Obec Kovářská</t>
  </si>
  <si>
    <t>00261947</t>
  </si>
  <si>
    <t>Nám. J. Švermy 64, 431 86 Kovářská</t>
  </si>
  <si>
    <t>4140001054/6800 Volksbank Praha</t>
  </si>
  <si>
    <t>Alena Doležalová, starostka</t>
  </si>
  <si>
    <t>Alena Doležalová</t>
  </si>
  <si>
    <t>474 396 101</t>
  </si>
  <si>
    <t>starosta@kovarska.cz</t>
  </si>
  <si>
    <t>ÚPD Kovářská</t>
  </si>
  <si>
    <t xml:space="preserve">Výstupem projektu bude zpracování zcela nové (první) Územně plánovací dokumentace pro územní celek Kovářská_x000D_  _x000D_  </t>
  </si>
  <si>
    <t>1628481/0100, KB a.s., Louny</t>
  </si>
  <si>
    <t>Územní plán Obce Lenešice</t>
  </si>
  <si>
    <t>Nový územní plán Obce Lenešice.</t>
  </si>
  <si>
    <t>Obec Petrohrad</t>
  </si>
  <si>
    <t>00480975</t>
  </si>
  <si>
    <t>Petrohrad 146, 439 85 Petrohrad</t>
  </si>
  <si>
    <t>107-1642240297/0100, KB a.s. Louny</t>
  </si>
  <si>
    <t>Jitka Dondová</t>
  </si>
  <si>
    <t xml:space="preserve">415 219 020, 724 181 157 </t>
  </si>
  <si>
    <t>obec.petrohrad@iol.cz</t>
  </si>
  <si>
    <t>Územní plán Obce Petrohrad</t>
  </si>
  <si>
    <t>zpracování nového územního plánu pro Obec Petrohrad</t>
  </si>
  <si>
    <t>Zásobník žádostí POV 2012 OP 4b)</t>
  </si>
  <si>
    <t>Soulad se strategií MAS (Název dokumentu, strana)</t>
  </si>
  <si>
    <t>SERVISO, o.p.s.</t>
  </si>
  <si>
    <t>25457799</t>
  </si>
  <si>
    <t>Třebívlice, Komenského náměstí 17, PSČ 411 15</t>
  </si>
  <si>
    <t>94-3511690297/0100 KB a.s. Lovosice</t>
  </si>
  <si>
    <t>Ing. Jan Bittner</t>
  </si>
  <si>
    <t>Ing. Lucie Ječmenová</t>
  </si>
  <si>
    <t>416596169</t>
  </si>
  <si>
    <t>serviso@tiscali.cz</t>
  </si>
  <si>
    <t>Podpora MAS SERVISO, o.p.s.</t>
  </si>
  <si>
    <t>Třebívlice</t>
  </si>
  <si>
    <t>ISÚ 2007-2013, verze 6/2008, str. 20-34</t>
  </si>
  <si>
    <t>1) Pořízení aktualizované ISÚ _x000D_  _x000D_  2) Příprava projektů pro vnější zdroje - podání žádosti a následná realizace projektu s názvem: "Dejme mladým lidem příležitost formovat budoucí venkov" (PRV ČR - Osa IV LEADER, opatření 2.1 - Projekty spolupráce, záměr</t>
  </si>
  <si>
    <t>Cílem projektu je posílení absorpční kapacity území MAS SERVISO, o.p.s.</t>
  </si>
  <si>
    <t>Žadatel bude uplatňovat částečnou úhradu osobních nákladů v termínu realizace projektu, tj. v době od 15.4. do 30.11.2012</t>
  </si>
  <si>
    <t>MAS CÍNOVECKO, o.p.s.</t>
  </si>
  <si>
    <t>286 71 643</t>
  </si>
  <si>
    <t>Ruská 264/128, 417 01 Dubí</t>
  </si>
  <si>
    <t>0890952379/0800 CS a.s. Teplice</t>
  </si>
  <si>
    <t>Bc. Ladislava Hamrová</t>
  </si>
  <si>
    <t>417 554 620</t>
  </si>
  <si>
    <t>hamrova@mesto-dubi.cz</t>
  </si>
  <si>
    <t>Podpora MAS CÍNOVECKO, o.p.s.</t>
  </si>
  <si>
    <t>Dubí</t>
  </si>
  <si>
    <t>ISÚ 2007-2013, verze 1/2008, str. 20-34</t>
  </si>
  <si>
    <t xml:space="preserve">1) pořízení aktualizovaného ISÚ_x000D_  2) příprava projektů pro vnější zdroje - podání žádosti a následná realizace projektu s názvem: "Dejme mladým lidem příležitost formovat budoucí venkov" ( PRV ČR - Osa IV LEADER, opatření 2.1 - Projekty spolupráce, záměr </t>
  </si>
  <si>
    <t>Cílem projektu je posílení absorpční kapacity území MAS CÍNOVECKO,o.p.s..</t>
  </si>
  <si>
    <t>Žadatel bude uplatňovat částečnou úhradu osobních nákladů v termínu realizace projektu, tj. v době od 15.4. do 30.11.2012.</t>
  </si>
  <si>
    <t>MAS Sdružení Západní Krušnohoří</t>
  </si>
  <si>
    <t>26999935</t>
  </si>
  <si>
    <t>SNP 144, 431 44 Droužkovice</t>
  </si>
  <si>
    <t xml:space="preserve">RB Chomutov 2405259001/5500 </t>
  </si>
  <si>
    <t>Hana Dufková</t>
  </si>
  <si>
    <t>737 177 432, 724 960 964</t>
  </si>
  <si>
    <t>hana.dufkova@maskaszk.cz</t>
  </si>
  <si>
    <t>Podpora MAS SZK</t>
  </si>
  <si>
    <t>Integrovaná strategie území 2008-2013, strana 48 a 49</t>
  </si>
  <si>
    <t xml:space="preserve">1) 1. etapa prací pro pořízení Integrované strategie rozvoje území pro 2014 - 2020  - zpracování analýz potřeb MAS SZK jako podkladu pro ISRÚ, včetně vzdělávacích a propagačních akcí_x000D_  _x000D_  2) příprava projektů pro vnější zdroje - příprava projektu národní </t>
  </si>
  <si>
    <t xml:space="preserve">Cílem projektu je posílení absorbční kapacity území MAS Sdružení Západní Krušnohoří, zejména pak podpora iniciativy LEADER, upevňování postavení MAS SZK.  </t>
  </si>
  <si>
    <t xml:space="preserve">Náklady budou buď ve formě nakoupených služeb nebo jako osobní náklady na realizaci projektu  </t>
  </si>
  <si>
    <t>MAS Šluknovsko</t>
  </si>
  <si>
    <t>26983303</t>
  </si>
  <si>
    <t>Mariánská 475, 407 47 Varnsdorf</t>
  </si>
  <si>
    <t>ČS,  Rumburk, č. účtu 927 391 369/0800</t>
  </si>
  <si>
    <t>Ing. Eva Hamplová</t>
  </si>
  <si>
    <t>724 778 296</t>
  </si>
  <si>
    <t>massluknovsko@atlas.cz</t>
  </si>
  <si>
    <t>Podpora MAS Šluknovsko</t>
  </si>
  <si>
    <t xml:space="preserve">ISÚ MAS Šluknovsko_x000D_  str. 30-35_x000D_  </t>
  </si>
  <si>
    <t>MAS Šluknovsko (dále jen „MAS“) se za dobu své činnosti stala významným činitelem socio-ekonomického rozvoje regionu Šluknovského výběžku. V rámci realizace SPL „Šluknovsko návštěvníkům i sobě“, bylo  doposud finančně podpořeno již 26 projektů ve výši 13,</t>
  </si>
  <si>
    <t>-	Podstatné rozšíření územní působnosti MAS (cca na dvojnásobek)_x000D_  -	Podstatné rozšíření okruhu potencionálních žadatelů o místní samosprávu, NNO a podnikatelské subjekty z připojeného území_x000D_  -	Nárůst celkového počtu finančně podpořených projektů_x000D_  -	Zle</t>
  </si>
  <si>
    <t>1. Procento celkových nákladů je 74,9 %, avšak ve formuláři lze kolonku vyplnit pouze na celá čísla._x000D_  _x000D_  2. Detailní informace o jednotlivých aktivitách a výstupech jsou uvedeny v Podrobném popisu projektu v souvislostech (nepovinná příloha č. 1)._x000D_  _x000D_  3</t>
  </si>
  <si>
    <t>27036952</t>
  </si>
  <si>
    <t>Ploskovice 50, 411 42 Ploskovice</t>
  </si>
  <si>
    <t>43-7076790207/0100 KB a.s. Litoměřice</t>
  </si>
  <si>
    <t>Mgr. Petr Panaš</t>
  </si>
  <si>
    <t>Ing. Bohumír Jasanský</t>
  </si>
  <si>
    <t>417 639 613</t>
  </si>
  <si>
    <t>mascs@tiscali.cz</t>
  </si>
  <si>
    <t>Podpora MAS České středohoří</t>
  </si>
  <si>
    <t>Ploskovice</t>
  </si>
  <si>
    <t>Strategický plán LEADER pro období 2008-2013, Strategický plán rozvoje území působnosti MAS CS</t>
  </si>
  <si>
    <t xml:space="preserve">     Pořízení aktualizované Integrované strategie rozvoje území MAS České středohoří se sídlem v Ploskovicích.</t>
  </si>
  <si>
    <t>Na základě vypracované Integrované strategie rozvoje území bude MAS realizovat své  strategické záměry víceletého finančního rámce v  období 2014 – 2020. Kvalitně zpracovaný aktuální strategický dokument je jedním ze základních předpokladů pro spolufinanc</t>
  </si>
  <si>
    <t>MAS Naděje pro Mostecko</t>
  </si>
  <si>
    <t>27016714</t>
  </si>
  <si>
    <t>Lišnice,čp.42</t>
  </si>
  <si>
    <t>6217685001/5500  Raiffeisenbank Most</t>
  </si>
  <si>
    <t>Ing. Bořek Valvoda</t>
  </si>
  <si>
    <t>476707691, 602647642</t>
  </si>
  <si>
    <t>info@nadejepromostecko.cz</t>
  </si>
  <si>
    <t>Podpora MAS NpM</t>
  </si>
  <si>
    <t xml:space="preserve"> Lišnice</t>
  </si>
  <si>
    <t xml:space="preserve"> ISÚ 2011-2013, str.36-40</t>
  </si>
  <si>
    <t>1. Pořízení podkladů (analýz) pro aktualizaci ISÚ na další období,včetně vzděláv. a propag. akcí_x000D_  2. Realizace aktivit vycházejících z ISÚ - podání žádosti a následná realizaceprojektu s názvem: "Příprava MAS NpM na plán. období 2014-2020 (PRV ČR- opatře</t>
  </si>
  <si>
    <t xml:space="preserve"> Cílem projektu je posílení šance na zařazení MAS do PRV ČR v dalším období 2014-2020 </t>
  </si>
  <si>
    <t xml:space="preserve"> Žadatel bude uplatňovat částečnou úhradu osobních nákladů v termínu realizace projektu,tj._x000D_  v době od 15.4. do 30.11.2012</t>
  </si>
  <si>
    <t>MAS Vladař o.p.s.</t>
  </si>
  <si>
    <t>26404818</t>
  </si>
  <si>
    <t>Karlovy Vary</t>
  </si>
  <si>
    <t>Husova 153, 364 55 Valeč</t>
  </si>
  <si>
    <t>810063329/0800 Česká spořitelna, a.s., pobočka Karlovy Vary</t>
  </si>
  <si>
    <t>Martin Polák</t>
  </si>
  <si>
    <t>353399708</t>
  </si>
  <si>
    <t>vladar@vladar.cz</t>
  </si>
  <si>
    <t>Podpora MAS Vladař o.p.s.</t>
  </si>
  <si>
    <t>Území působnosti MAS Vladař o.p.s. v Ústeckém kraji</t>
  </si>
  <si>
    <t>Integrovaná strategie území na období 2007-2013, MAS Vladař o.p.s., verze 09/2007, str. 23-28</t>
  </si>
  <si>
    <t>1) Aktualizace Integrované strategie území_x000D_  Evaluace současného stavu realizace ISÚ a jeho následná aktualizace s ohledem na nadcházející programovací období 2014-2020. Využití metod komunitního plánování, ICT a výměna zkušeností napříč mikroregiony, mís</t>
  </si>
  <si>
    <t>Vzhledem k blížícímu se konci programovací období 2007-2013 vyvstává potřeba vyhodnotit stav realizace současné ISÚ MAS Vladař a aktualizovat tento rozvojový dokument pro nadcházející programovací období 2014-2020. _x000D_  Dalším cílem projektu je formou účast</t>
  </si>
  <si>
    <t xml:space="preserve">Části formuláře Obec III. typu a Umístění projektu byly vyplněny na základě konzultace s příslušným pracovníkem Odboru regionálního rozvoje Krajského úřadu Ústeckého kraje. Procento požadované dotace bylo zaokrouhleno na celá procenta, aby údaj v žádosti </t>
  </si>
  <si>
    <t>MAS Podřipsko</t>
  </si>
  <si>
    <t>22880674</t>
  </si>
  <si>
    <t>Černouček 100, 413 01 Roudnice nad Labem</t>
  </si>
  <si>
    <t>2000222921/2010 Praha</t>
  </si>
  <si>
    <t>Ing. Jan Broft</t>
  </si>
  <si>
    <t>728278647</t>
  </si>
  <si>
    <t>jan.broft@maspodripsko.cz</t>
  </si>
  <si>
    <t>Integrovaná strategie území Podřipska</t>
  </si>
  <si>
    <t xml:space="preserve">Příprava strategie MAS je předmětem tohoto projektu. </t>
  </si>
  <si>
    <t>1) Stabilizace členské základny (akvizice nových členů)_x000D_  _x000D_  2) Propagace Místní akční skupiny Podřipsko_x000D_  _x000D_  3) Sběr podkladů potřebných ke zpracování Integrované strategie území Místní akční skupiny Podřipsko formou komunitního plánování (členové realiz</t>
  </si>
  <si>
    <t>Cílem projektu Integrovaná strategie území Podřipska je zjištění aktuálních potřeb našeho území, zajištění připravenosti naší MAS na příští programové období 2014 – 2020, a tím posílení absorpční kapacity území MAS.</t>
  </si>
  <si>
    <t>Žadatel bude uplatňovat částečnou úhradu osobních nákladů v termínu realizace projektu, tj. v době od 15.4. do 30. 11. 2012</t>
  </si>
  <si>
    <t>MAS Labské skály</t>
  </si>
  <si>
    <t>27010066</t>
  </si>
  <si>
    <t>Mírové náměstí 280, 40701 Jílové</t>
  </si>
  <si>
    <t xml:space="preserve">242595254/0300 ČSOB a. s.  Praha 5 </t>
  </si>
  <si>
    <t>Ing. Eva Šípová</t>
  </si>
  <si>
    <t>722947047</t>
  </si>
  <si>
    <t>esipova@seznam.cz</t>
  </si>
  <si>
    <t>Rozvoj MAS Labské skály</t>
  </si>
  <si>
    <t>Jílové</t>
  </si>
  <si>
    <t>ISÚ 2007 - 2013, verze 9/2008, str. 23 - 29</t>
  </si>
  <si>
    <t>1) Aktualizace ISÚ MAS Labské skály z r. 2008 včetně vzdělávacích a propagačních akcí, materiálů a předmětů._x000D_  2) Realizace aktivit vycházejících z ISÚ – realizace projektu „Radost pro děti z MŠ a ZŠ“ (4 dny pro děti z MŠ a ZŠ z území MAS Labské skály). E</t>
  </si>
  <si>
    <t>Cílem projektu je aktualizace ISÚ z roku 2008, navíc rozšíření ISÚ o obce, které do MAS vstoupí. Dalším cílem je realizace projektů vycházejících z ISÚ: projekt pro ZŠ a MŠ a projekt spolupráce s UJEP – tím dodržíme cíle stanovené v ISÚ MAS.</t>
  </si>
  <si>
    <t>MAS České středohoří“</t>
  </si>
  <si>
    <t>Zásobník žádostí POV 2012 OP 5</t>
  </si>
  <si>
    <t>Dostali</t>
  </si>
  <si>
    <t xml:space="preserve"> Ano  </t>
  </si>
  <si>
    <t>obec Ctiněves</t>
  </si>
  <si>
    <t>Havarijní stav</t>
  </si>
  <si>
    <t>Obec Bžany</t>
  </si>
  <si>
    <t>návrh</t>
  </si>
  <si>
    <t>návrhII</t>
  </si>
  <si>
    <t>všem 1/3</t>
  </si>
  <si>
    <t>návrh dotace</t>
  </si>
  <si>
    <t>POV 5</t>
  </si>
  <si>
    <t>POV 4</t>
  </si>
  <si>
    <t>POV 3</t>
  </si>
  <si>
    <t>POV 2</t>
  </si>
  <si>
    <t>POV 1</t>
  </si>
  <si>
    <t>celkem</t>
  </si>
  <si>
    <t>k dispozici</t>
  </si>
  <si>
    <t>k dispozici celkem</t>
  </si>
  <si>
    <t>převys</t>
  </si>
  <si>
    <t>přesun</t>
  </si>
  <si>
    <t xml:space="preserve">návrh dotace </t>
  </si>
  <si>
    <t>F</t>
  </si>
  <si>
    <t>návrh dotace (tis. Kč)</t>
  </si>
  <si>
    <t>bez 4</t>
  </si>
</sst>
</file>

<file path=xl/styles.xml><?xml version="1.0" encoding="utf-8"?>
<styleSheet xmlns="http://schemas.openxmlformats.org/spreadsheetml/2006/main">
  <numFmts count="2">
    <numFmt numFmtId="164" formatCode="#,##0.000"/>
    <numFmt numFmtId="165" formatCode="dd\.mm\.yyyy"/>
  </numFmts>
  <fonts count="5">
    <font>
      <sz val="11"/>
      <color theme="1"/>
      <name val="Calibri"/>
      <family val="2"/>
      <charset val="238"/>
      <scheme val="minor"/>
    </font>
    <font>
      <b/>
      <sz val="11"/>
      <color theme="1"/>
      <name val="Calibri"/>
      <family val="2"/>
      <charset val="238"/>
      <scheme val="minor"/>
    </font>
    <font>
      <b/>
      <sz val="10"/>
      <color indexed="9"/>
      <name val="Arial"/>
      <family val="2"/>
      <charset val="238"/>
    </font>
    <font>
      <sz val="10"/>
      <color indexed="8"/>
      <name val="Arial"/>
      <family val="2"/>
      <charset val="238"/>
    </font>
    <font>
      <b/>
      <sz val="10"/>
      <color indexed="8"/>
      <name val="Arial"/>
      <family val="2"/>
      <charset val="238"/>
    </font>
  </fonts>
  <fills count="7">
    <fill>
      <patternFill patternType="none"/>
    </fill>
    <fill>
      <patternFill patternType="gray125"/>
    </fill>
    <fill>
      <patternFill patternType="solid">
        <fgColor indexed="8"/>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auto="1"/>
      </left>
      <right style="thin">
        <color auto="1"/>
      </right>
      <top style="thin">
        <color auto="1"/>
      </top>
      <bottom style="thin">
        <color auto="1"/>
      </bottom>
      <diagonal/>
    </border>
    <border>
      <left style="thin">
        <color indexed="22"/>
      </left>
      <right/>
      <top style="thin">
        <color indexed="22"/>
      </top>
      <bottom style="thin">
        <color indexed="22"/>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2" fillId="2" borderId="1" xfId="0" applyFont="1" applyFill="1" applyBorder="1" applyAlignment="1">
      <alignment horizontal="left"/>
    </xf>
    <xf numFmtId="1" fontId="2" fillId="2" borderId="1" xfId="0" applyNumberFormat="1" applyFont="1" applyFill="1" applyBorder="1" applyAlignment="1">
      <alignment horizontal="left"/>
    </xf>
    <xf numFmtId="164" fontId="2" fillId="2" borderId="1" xfId="0" applyNumberFormat="1" applyFont="1" applyFill="1" applyBorder="1" applyAlignment="1">
      <alignment horizontal="left"/>
    </xf>
    <xf numFmtId="0" fontId="3" fillId="3" borderId="2" xfId="0" applyFont="1" applyFill="1" applyBorder="1"/>
    <xf numFmtId="1" fontId="3" fillId="3" borderId="2" xfId="0" applyNumberFormat="1" applyFont="1" applyFill="1" applyBorder="1"/>
    <xf numFmtId="164" fontId="3" fillId="3" borderId="2" xfId="0" applyNumberFormat="1" applyFont="1" applyFill="1" applyBorder="1"/>
    <xf numFmtId="0" fontId="1" fillId="0" borderId="0" xfId="0" applyFont="1"/>
    <xf numFmtId="165" fontId="3" fillId="3" borderId="2" xfId="0" applyNumberFormat="1" applyFont="1" applyFill="1" applyBorder="1"/>
    <xf numFmtId="1" fontId="0" fillId="0" borderId="0" xfId="0" applyNumberFormat="1"/>
    <xf numFmtId="164" fontId="0" fillId="0" borderId="0" xfId="0" applyNumberFormat="1"/>
    <xf numFmtId="0" fontId="2" fillId="2" borderId="2" xfId="0" applyFont="1" applyFill="1" applyBorder="1" applyAlignment="1">
      <alignment horizontal="left"/>
    </xf>
    <xf numFmtId="0" fontId="3" fillId="3" borderId="1" xfId="0" applyFont="1" applyFill="1" applyBorder="1"/>
    <xf numFmtId="1" fontId="2" fillId="2" borderId="2" xfId="0" applyNumberFormat="1" applyFont="1" applyFill="1" applyBorder="1" applyAlignment="1">
      <alignment horizontal="left"/>
    </xf>
    <xf numFmtId="1" fontId="3" fillId="3" borderId="1" xfId="0" applyNumberFormat="1" applyFont="1" applyFill="1" applyBorder="1"/>
    <xf numFmtId="164" fontId="2" fillId="2" borderId="2" xfId="0" applyNumberFormat="1" applyFont="1" applyFill="1" applyBorder="1" applyAlignment="1">
      <alignment horizontal="left"/>
    </xf>
    <xf numFmtId="164" fontId="3" fillId="3" borderId="1" xfId="0" applyNumberFormat="1" applyFont="1" applyFill="1" applyBorder="1"/>
    <xf numFmtId="0" fontId="2" fillId="2" borderId="5" xfId="0" applyFont="1" applyFill="1" applyBorder="1" applyAlignment="1">
      <alignment horizontal="left"/>
    </xf>
    <xf numFmtId="0" fontId="3" fillId="3" borderId="6" xfId="0" applyFont="1" applyFill="1" applyBorder="1"/>
    <xf numFmtId="0" fontId="0" fillId="0" borderId="4" xfId="0" applyBorder="1"/>
    <xf numFmtId="0" fontId="3" fillId="3" borderId="2" xfId="0" applyFont="1" applyFill="1" applyBorder="1" applyAlignment="1">
      <alignment horizontal="left"/>
    </xf>
    <xf numFmtId="0" fontId="2" fillId="2" borderId="6" xfId="0" applyFont="1" applyFill="1" applyBorder="1" applyAlignment="1">
      <alignment horizontal="left"/>
    </xf>
    <xf numFmtId="0" fontId="3" fillId="3" borderId="5" xfId="0" applyFont="1" applyFill="1" applyBorder="1"/>
    <xf numFmtId="164" fontId="1" fillId="0" borderId="0" xfId="0" applyNumberFormat="1" applyFont="1"/>
    <xf numFmtId="0" fontId="4" fillId="4" borderId="2" xfId="0" applyFont="1" applyFill="1" applyBorder="1"/>
    <xf numFmtId="1" fontId="4" fillId="4" borderId="2" xfId="0" applyNumberFormat="1" applyFont="1" applyFill="1" applyBorder="1"/>
    <xf numFmtId="164" fontId="4" fillId="4" borderId="2" xfId="0" applyNumberFormat="1" applyFont="1" applyFill="1" applyBorder="1"/>
    <xf numFmtId="0" fontId="4" fillId="4" borderId="6" xfId="0" applyFont="1" applyFill="1" applyBorder="1"/>
    <xf numFmtId="0" fontId="1" fillId="4" borderId="4" xfId="0" applyFont="1" applyFill="1" applyBorder="1"/>
    <xf numFmtId="0" fontId="1" fillId="5" borderId="0" xfId="0" applyFont="1" applyFill="1"/>
    <xf numFmtId="0" fontId="0" fillId="4" borderId="0" xfId="0" applyFill="1"/>
    <xf numFmtId="9" fontId="1" fillId="0" borderId="0" xfId="0" applyNumberFormat="1" applyFont="1"/>
    <xf numFmtId="1" fontId="0" fillId="0" borderId="4" xfId="0" applyNumberFormat="1" applyBorder="1"/>
    <xf numFmtId="49" fontId="1" fillId="0" borderId="0" xfId="0" applyNumberFormat="1" applyFont="1" applyAlignment="1">
      <alignment horizontal="right"/>
    </xf>
    <xf numFmtId="1" fontId="0" fillId="0" borderId="7" xfId="0" applyNumberFormat="1" applyBorder="1"/>
    <xf numFmtId="164" fontId="2" fillId="2" borderId="8" xfId="0" applyNumberFormat="1" applyFont="1" applyFill="1" applyBorder="1" applyAlignment="1">
      <alignment horizontal="left"/>
    </xf>
    <xf numFmtId="0" fontId="0" fillId="0" borderId="9" xfId="0" applyBorder="1"/>
    <xf numFmtId="0" fontId="3" fillId="4" borderId="2" xfId="0" applyFont="1" applyFill="1" applyBorder="1"/>
    <xf numFmtId="1" fontId="3" fillId="4" borderId="2" xfId="0" applyNumberFormat="1" applyFont="1" applyFill="1" applyBorder="1"/>
    <xf numFmtId="165" fontId="3" fillId="4" borderId="2" xfId="0" applyNumberFormat="1" applyFont="1" applyFill="1" applyBorder="1"/>
    <xf numFmtId="164" fontId="3" fillId="4" borderId="2" xfId="0" applyNumberFormat="1" applyFont="1" applyFill="1" applyBorder="1"/>
    <xf numFmtId="1" fontId="0" fillId="4" borderId="4" xfId="0" applyNumberFormat="1" applyFill="1" applyBorder="1"/>
    <xf numFmtId="0" fontId="3" fillId="6" borderId="2" xfId="0" applyFont="1" applyFill="1" applyBorder="1"/>
    <xf numFmtId="1" fontId="3" fillId="6" borderId="2" xfId="0" applyNumberFormat="1" applyFont="1" applyFill="1" applyBorder="1"/>
    <xf numFmtId="165" fontId="3" fillId="6" borderId="2" xfId="0" applyNumberFormat="1" applyFont="1" applyFill="1" applyBorder="1"/>
    <xf numFmtId="164" fontId="3" fillId="6" borderId="2" xfId="0" applyNumberFormat="1" applyFont="1" applyFill="1" applyBorder="1"/>
    <xf numFmtId="1" fontId="0" fillId="6" borderId="4" xfId="0" applyNumberFormat="1" applyFill="1" applyBorder="1"/>
    <xf numFmtId="0" fontId="0" fillId="6" borderId="0" xfId="0" applyFill="1"/>
    <xf numFmtId="1" fontId="0" fillId="6" borderId="7" xfId="0" applyNumberFormat="1" applyFill="1" applyBorder="1"/>
    <xf numFmtId="1" fontId="1" fillId="0" borderId="0" xfId="0" applyNumberFormat="1" applyFont="1"/>
    <xf numFmtId="1" fontId="0" fillId="4" borderId="7" xfId="0" applyNumberFormat="1" applyFill="1" applyBorder="1"/>
    <xf numFmtId="1" fontId="0" fillId="5" borderId="7" xfId="0" applyNumberFormat="1" applyFill="1" applyBorder="1"/>
    <xf numFmtId="0" fontId="3" fillId="6" borderId="6" xfId="0" applyFont="1" applyFill="1" applyBorder="1"/>
    <xf numFmtId="0" fontId="0" fillId="6" borderId="4" xfId="0" applyFill="1" applyBorder="1"/>
    <xf numFmtId="164" fontId="0" fillId="4" borderId="0" xfId="0" applyNumberFormat="1" applyFill="1"/>
    <xf numFmtId="0" fontId="4" fillId="6" borderId="2" xfId="0" applyFont="1" applyFill="1" applyBorder="1"/>
    <xf numFmtId="1" fontId="4" fillId="6" borderId="2" xfId="0" applyNumberFormat="1" applyFont="1" applyFill="1" applyBorder="1"/>
    <xf numFmtId="164" fontId="4" fillId="6" borderId="2" xfId="0" applyNumberFormat="1" applyFont="1" applyFill="1" applyBorder="1"/>
    <xf numFmtId="0" fontId="4" fillId="6" borderId="6" xfId="0" applyFont="1" applyFill="1" applyBorder="1"/>
    <xf numFmtId="0" fontId="1" fillId="6" borderId="4" xfId="0" applyFont="1" applyFill="1" applyBorder="1"/>
    <xf numFmtId="0" fontId="1" fillId="6" borderId="0" xfId="0" applyFont="1" applyFill="1"/>
    <xf numFmtId="0" fontId="4" fillId="5" borderId="2" xfId="0" applyFont="1" applyFill="1" applyBorder="1"/>
    <xf numFmtId="1" fontId="4" fillId="5" borderId="2" xfId="0" applyNumberFormat="1" applyFont="1" applyFill="1" applyBorder="1"/>
    <xf numFmtId="164" fontId="4" fillId="5" borderId="2" xfId="0" applyNumberFormat="1" applyFont="1" applyFill="1" applyBorder="1"/>
    <xf numFmtId="0" fontId="4" fillId="5" borderId="6" xfId="0" applyFont="1" applyFill="1" applyBorder="1"/>
    <xf numFmtId="0" fontId="1" fillId="5" borderId="4" xfId="0" applyFont="1" applyFill="1" applyBorder="1"/>
    <xf numFmtId="9" fontId="0" fillId="0" borderId="0" xfId="0" applyNumberFormat="1"/>
    <xf numFmtId="0" fontId="1" fillId="0" borderId="9" xfId="0" applyFont="1" applyBorder="1"/>
    <xf numFmtId="0" fontId="1" fillId="0" borderId="10" xfId="0" applyFont="1" applyFill="1" applyBorder="1"/>
    <xf numFmtId="0" fontId="0" fillId="0" borderId="3" xfId="0" applyBorder="1" applyAlignment="1"/>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L69"/>
  <sheetViews>
    <sheetView tabSelected="1" topLeftCell="A19" zoomScaleNormal="100" workbookViewId="0">
      <pane xSplit="2" topLeftCell="U1" activePane="topRight" state="frozenSplit"/>
      <selection pane="topRight" activeCell="A53" sqref="A53"/>
    </sheetView>
  </sheetViews>
  <sheetFormatPr defaultRowHeight="15"/>
  <cols>
    <col min="2" max="2" width="23.5703125" customWidth="1"/>
    <col min="4" max="4" width="0" hidden="1" customWidth="1"/>
    <col min="5" max="5" width="18.140625" customWidth="1"/>
    <col min="6" max="11" width="0" hidden="1" customWidth="1"/>
    <col min="12" max="12" width="45.140625" customWidth="1"/>
    <col min="13" max="14" width="9.140625" hidden="1" customWidth="1"/>
    <col min="15" max="15" width="22.7109375" customWidth="1"/>
    <col min="16" max="16" width="9.140625" hidden="1" customWidth="1"/>
    <col min="17" max="17" width="20.85546875" hidden="1" customWidth="1"/>
    <col min="18" max="18" width="15.7109375" customWidth="1"/>
    <col min="19" max="20" width="0" hidden="1" customWidth="1"/>
    <col min="21" max="21" width="27" customWidth="1"/>
    <col min="22" max="31" width="0" hidden="1" customWidth="1"/>
    <col min="32" max="32" width="11.5703125" customWidth="1"/>
    <col min="37" max="37" width="12" customWidth="1"/>
    <col min="38" max="38" width="17.5703125" customWidth="1"/>
  </cols>
  <sheetData>
    <row r="2" spans="1:38">
      <c r="A2" s="7" t="s">
        <v>1018</v>
      </c>
      <c r="AF2" s="69" t="s">
        <v>1017</v>
      </c>
      <c r="AG2" s="69"/>
      <c r="AH2" s="69"/>
      <c r="AI2" s="69"/>
    </row>
    <row r="3" spans="1:38">
      <c r="A3" s="1" t="s">
        <v>0</v>
      </c>
      <c r="B3" s="1" t="s">
        <v>1</v>
      </c>
      <c r="C3" s="2" t="s">
        <v>2</v>
      </c>
      <c r="D3" s="1" t="s">
        <v>3</v>
      </c>
      <c r="E3" s="1" t="s">
        <v>4</v>
      </c>
      <c r="F3" s="1" t="s">
        <v>5</v>
      </c>
      <c r="G3" s="1" t="s">
        <v>6</v>
      </c>
      <c r="H3" s="1" t="s">
        <v>7</v>
      </c>
      <c r="I3" s="1" t="s">
        <v>8</v>
      </c>
      <c r="J3" s="1" t="s">
        <v>9</v>
      </c>
      <c r="K3" s="1" t="s">
        <v>10</v>
      </c>
      <c r="L3" s="1" t="s">
        <v>11</v>
      </c>
      <c r="M3" s="1" t="s">
        <v>12</v>
      </c>
      <c r="N3" s="1" t="s">
        <v>13</v>
      </c>
      <c r="O3" s="1" t="s">
        <v>14</v>
      </c>
      <c r="P3" s="1" t="s">
        <v>15</v>
      </c>
      <c r="Q3" s="1" t="s">
        <v>16</v>
      </c>
      <c r="R3" s="3" t="s">
        <v>17</v>
      </c>
      <c r="S3" s="3" t="s">
        <v>18</v>
      </c>
      <c r="T3" s="3" t="s">
        <v>19</v>
      </c>
      <c r="U3" s="3" t="s">
        <v>20</v>
      </c>
      <c r="V3" s="1" t="s">
        <v>21</v>
      </c>
      <c r="W3" s="1" t="s">
        <v>22</v>
      </c>
      <c r="X3" s="1" t="s">
        <v>23</v>
      </c>
      <c r="Y3" s="1" t="s">
        <v>24</v>
      </c>
      <c r="Z3" s="1" t="s">
        <v>25</v>
      </c>
      <c r="AA3" s="1" t="s">
        <v>26</v>
      </c>
      <c r="AB3" s="1" t="s">
        <v>27</v>
      </c>
      <c r="AC3" s="1" t="s">
        <v>28</v>
      </c>
      <c r="AD3" s="1" t="s">
        <v>29</v>
      </c>
      <c r="AE3" s="1" t="s">
        <v>30</v>
      </c>
      <c r="AF3" s="1" t="s">
        <v>31</v>
      </c>
      <c r="AG3" s="1">
        <v>2009</v>
      </c>
      <c r="AH3" s="1">
        <v>2010</v>
      </c>
      <c r="AI3" s="17">
        <v>2011</v>
      </c>
      <c r="AJ3" s="19" t="s">
        <v>2642</v>
      </c>
      <c r="AK3" t="s">
        <v>2650</v>
      </c>
      <c r="AL3" s="3" t="s">
        <v>2661</v>
      </c>
    </row>
    <row r="4" spans="1:38">
      <c r="A4" s="4" t="s">
        <v>32</v>
      </c>
      <c r="B4" s="4" t="s">
        <v>998</v>
      </c>
      <c r="C4" s="5">
        <v>682</v>
      </c>
      <c r="D4" s="4" t="s">
        <v>999</v>
      </c>
      <c r="E4" s="4" t="s">
        <v>56</v>
      </c>
      <c r="F4" s="4" t="s">
        <v>1000</v>
      </c>
      <c r="G4" s="4" t="s">
        <v>1001</v>
      </c>
      <c r="H4" s="4" t="s">
        <v>1002</v>
      </c>
      <c r="I4" s="4" t="s">
        <v>1003</v>
      </c>
      <c r="J4" s="4" t="s">
        <v>1004</v>
      </c>
      <c r="K4" s="4" t="s">
        <v>1005</v>
      </c>
      <c r="L4" s="4" t="s">
        <v>1006</v>
      </c>
      <c r="M4" s="4" t="s">
        <v>1007</v>
      </c>
      <c r="N4" s="4" t="s">
        <v>1008</v>
      </c>
      <c r="O4" s="4" t="s">
        <v>1009</v>
      </c>
      <c r="P4" s="4" t="s">
        <v>1010</v>
      </c>
      <c r="Q4" s="4" t="s">
        <v>1011</v>
      </c>
      <c r="R4" s="6">
        <v>385</v>
      </c>
      <c r="S4" s="6">
        <v>345</v>
      </c>
      <c r="T4" s="6">
        <v>40</v>
      </c>
      <c r="U4" s="6">
        <v>250</v>
      </c>
      <c r="V4" s="4">
        <v>65</v>
      </c>
      <c r="W4" s="4" t="s">
        <v>1012</v>
      </c>
      <c r="X4" s="4" t="s">
        <v>50</v>
      </c>
      <c r="Y4" s="4" t="s">
        <v>1013</v>
      </c>
      <c r="Z4" s="4" t="s">
        <v>49</v>
      </c>
      <c r="AA4" s="4" t="s">
        <v>48</v>
      </c>
      <c r="AB4" s="4" t="s">
        <v>50</v>
      </c>
      <c r="AC4" s="4" t="s">
        <v>1014</v>
      </c>
      <c r="AD4" s="4" t="s">
        <v>50</v>
      </c>
      <c r="AE4" s="4" t="s">
        <v>1015</v>
      </c>
      <c r="AF4" s="4">
        <v>6</v>
      </c>
      <c r="AG4" s="4" t="s">
        <v>50</v>
      </c>
      <c r="AH4" s="4" t="s">
        <v>50</v>
      </c>
      <c r="AI4" s="18" t="s">
        <v>50</v>
      </c>
      <c r="AJ4" s="19">
        <v>3</v>
      </c>
      <c r="AK4">
        <v>0</v>
      </c>
      <c r="AL4" s="6">
        <v>0</v>
      </c>
    </row>
    <row r="5" spans="1:38" s="47" customFormat="1">
      <c r="A5" s="42" t="s">
        <v>32</v>
      </c>
      <c r="B5" s="42" t="s">
        <v>544</v>
      </c>
      <c r="C5" s="43">
        <v>419</v>
      </c>
      <c r="D5" s="42" t="s">
        <v>545</v>
      </c>
      <c r="E5" s="42" t="s">
        <v>171</v>
      </c>
      <c r="F5" s="42" t="s">
        <v>546</v>
      </c>
      <c r="G5" s="42" t="s">
        <v>547</v>
      </c>
      <c r="H5" s="42" t="s">
        <v>548</v>
      </c>
      <c r="I5" s="42" t="s">
        <v>548</v>
      </c>
      <c r="J5" s="42" t="s">
        <v>549</v>
      </c>
      <c r="K5" s="42" t="s">
        <v>550</v>
      </c>
      <c r="L5" s="42" t="s">
        <v>551</v>
      </c>
      <c r="M5" s="42" t="s">
        <v>552</v>
      </c>
      <c r="N5" s="42" t="s">
        <v>553</v>
      </c>
      <c r="O5" s="42" t="s">
        <v>554</v>
      </c>
      <c r="P5" s="42" t="s">
        <v>555</v>
      </c>
      <c r="Q5" s="42" t="s">
        <v>556</v>
      </c>
      <c r="R5" s="45">
        <v>262.39999999999998</v>
      </c>
      <c r="S5" s="45">
        <v>262.39999999999998</v>
      </c>
      <c r="T5" s="45">
        <v>0</v>
      </c>
      <c r="U5" s="45">
        <v>188.9</v>
      </c>
      <c r="V5" s="42">
        <v>72</v>
      </c>
      <c r="W5" s="42" t="s">
        <v>48</v>
      </c>
      <c r="X5" s="42" t="s">
        <v>49</v>
      </c>
      <c r="Y5" s="42" t="s">
        <v>48</v>
      </c>
      <c r="Z5" s="42" t="s">
        <v>49</v>
      </c>
      <c r="AA5" s="42" t="s">
        <v>48</v>
      </c>
      <c r="AB5" s="42" t="s">
        <v>50</v>
      </c>
      <c r="AC5" s="42" t="s">
        <v>557</v>
      </c>
      <c r="AD5" s="42" t="s">
        <v>50</v>
      </c>
      <c r="AE5" s="42" t="s">
        <v>558</v>
      </c>
      <c r="AF5" s="42">
        <v>5</v>
      </c>
      <c r="AG5" s="42" t="s">
        <v>50</v>
      </c>
      <c r="AH5" s="42" t="s">
        <v>49</v>
      </c>
      <c r="AI5" s="52" t="s">
        <v>49</v>
      </c>
      <c r="AJ5" s="53">
        <v>1</v>
      </c>
      <c r="AK5" s="45">
        <v>188.9</v>
      </c>
      <c r="AL5" s="45">
        <v>188.9</v>
      </c>
    </row>
    <row r="6" spans="1:38" s="47" customFormat="1">
      <c r="A6" s="42" t="s">
        <v>32</v>
      </c>
      <c r="B6" s="42" t="s">
        <v>863</v>
      </c>
      <c r="C6" s="43">
        <v>1074</v>
      </c>
      <c r="D6" s="42" t="s">
        <v>864</v>
      </c>
      <c r="E6" s="42" t="s">
        <v>72</v>
      </c>
      <c r="F6" s="42" t="s">
        <v>865</v>
      </c>
      <c r="G6" s="42" t="s">
        <v>866</v>
      </c>
      <c r="H6" s="42" t="s">
        <v>867</v>
      </c>
      <c r="I6" s="42" t="s">
        <v>868</v>
      </c>
      <c r="J6" s="42" t="s">
        <v>869</v>
      </c>
      <c r="K6" s="42" t="s">
        <v>870</v>
      </c>
      <c r="L6" s="42" t="s">
        <v>408</v>
      </c>
      <c r="M6" s="42" t="s">
        <v>871</v>
      </c>
      <c r="N6" s="42" t="s">
        <v>872</v>
      </c>
      <c r="O6" s="42" t="s">
        <v>873</v>
      </c>
      <c r="P6" s="42" t="s">
        <v>874</v>
      </c>
      <c r="Q6" s="42" t="s">
        <v>875</v>
      </c>
      <c r="R6" s="45">
        <v>280</v>
      </c>
      <c r="S6" s="45">
        <v>0</v>
      </c>
      <c r="T6" s="45">
        <v>280</v>
      </c>
      <c r="U6" s="45">
        <v>112</v>
      </c>
      <c r="V6" s="42">
        <v>40</v>
      </c>
      <c r="W6" s="42" t="s">
        <v>48</v>
      </c>
      <c r="X6" s="42" t="s">
        <v>49</v>
      </c>
      <c r="Y6" s="42" t="s">
        <v>48</v>
      </c>
      <c r="Z6" s="42" t="s">
        <v>49</v>
      </c>
      <c r="AA6" s="42" t="s">
        <v>48</v>
      </c>
      <c r="AB6" s="42" t="s">
        <v>50</v>
      </c>
      <c r="AC6" s="42" t="s">
        <v>876</v>
      </c>
      <c r="AD6" s="42" t="s">
        <v>50</v>
      </c>
      <c r="AE6" s="42" t="s">
        <v>877</v>
      </c>
      <c r="AF6" s="42">
        <v>5</v>
      </c>
      <c r="AG6" s="42" t="s">
        <v>49</v>
      </c>
      <c r="AH6" s="42" t="s">
        <v>50</v>
      </c>
      <c r="AI6" s="52" t="s">
        <v>50</v>
      </c>
      <c r="AJ6" s="53">
        <v>2</v>
      </c>
      <c r="AK6" s="45">
        <v>112</v>
      </c>
      <c r="AL6" s="45">
        <v>112</v>
      </c>
    </row>
    <row r="7" spans="1:38">
      <c r="A7" s="4" t="s">
        <v>32</v>
      </c>
      <c r="B7" s="4" t="s">
        <v>602</v>
      </c>
      <c r="C7" s="5">
        <v>456</v>
      </c>
      <c r="D7" s="4" t="s">
        <v>603</v>
      </c>
      <c r="E7" s="4" t="s">
        <v>604</v>
      </c>
      <c r="F7" s="4" t="s">
        <v>605</v>
      </c>
      <c r="G7" s="4" t="s">
        <v>606</v>
      </c>
      <c r="H7" s="4" t="s">
        <v>607</v>
      </c>
      <c r="I7" s="4" t="s">
        <v>608</v>
      </c>
      <c r="J7" s="4" t="s">
        <v>609</v>
      </c>
      <c r="K7" s="4" t="s">
        <v>610</v>
      </c>
      <c r="L7" s="4" t="s">
        <v>611</v>
      </c>
      <c r="M7" s="4" t="s">
        <v>612</v>
      </c>
      <c r="N7" s="4" t="s">
        <v>613</v>
      </c>
      <c r="O7" s="4" t="s">
        <v>614</v>
      </c>
      <c r="P7" s="4" t="s">
        <v>615</v>
      </c>
      <c r="Q7" s="4" t="s">
        <v>616</v>
      </c>
      <c r="R7" s="6">
        <v>350</v>
      </c>
      <c r="S7" s="6">
        <v>0</v>
      </c>
      <c r="T7" s="6">
        <v>350</v>
      </c>
      <c r="U7" s="6">
        <v>250</v>
      </c>
      <c r="V7" s="4">
        <v>71</v>
      </c>
      <c r="W7" s="4" t="s">
        <v>48</v>
      </c>
      <c r="X7" s="4" t="s">
        <v>50</v>
      </c>
      <c r="Y7" s="4" t="s">
        <v>617</v>
      </c>
      <c r="Z7" s="4" t="s">
        <v>49</v>
      </c>
      <c r="AA7" s="4" t="s">
        <v>48</v>
      </c>
      <c r="AB7" s="4" t="s">
        <v>49</v>
      </c>
      <c r="AC7" s="4" t="s">
        <v>48</v>
      </c>
      <c r="AD7" s="4" t="s">
        <v>49</v>
      </c>
      <c r="AE7" s="4" t="s">
        <v>48</v>
      </c>
      <c r="AF7" s="4">
        <v>4</v>
      </c>
      <c r="AG7" s="4" t="s">
        <v>50</v>
      </c>
      <c r="AH7" s="4" t="s">
        <v>50</v>
      </c>
      <c r="AI7" s="18" t="s">
        <v>50</v>
      </c>
      <c r="AJ7" s="19">
        <v>3</v>
      </c>
      <c r="AK7">
        <v>0</v>
      </c>
      <c r="AL7" s="6">
        <v>0</v>
      </c>
    </row>
    <row r="8" spans="1:38">
      <c r="A8" s="4" t="s">
        <v>32</v>
      </c>
      <c r="B8" s="4" t="s">
        <v>54</v>
      </c>
      <c r="C8" s="5">
        <v>418</v>
      </c>
      <c r="D8" s="4" t="s">
        <v>55</v>
      </c>
      <c r="E8" s="4" t="s">
        <v>56</v>
      </c>
      <c r="F8" s="4" t="s">
        <v>57</v>
      </c>
      <c r="G8" s="4" t="s">
        <v>58</v>
      </c>
      <c r="H8" s="4" t="s">
        <v>59</v>
      </c>
      <c r="I8" s="4" t="s">
        <v>60</v>
      </c>
      <c r="J8" s="4" t="s">
        <v>61</v>
      </c>
      <c r="K8" s="4" t="s">
        <v>62</v>
      </c>
      <c r="L8" s="4" t="s">
        <v>63</v>
      </c>
      <c r="M8" s="4" t="s">
        <v>64</v>
      </c>
      <c r="N8" s="4" t="s">
        <v>65</v>
      </c>
      <c r="O8" s="4" t="s">
        <v>66</v>
      </c>
      <c r="P8" s="4" t="s">
        <v>67</v>
      </c>
      <c r="Q8" s="4" t="s">
        <v>68</v>
      </c>
      <c r="R8" s="6">
        <v>139</v>
      </c>
      <c r="S8" s="6">
        <v>0</v>
      </c>
      <c r="T8" s="6">
        <v>139000</v>
      </c>
      <c r="U8" s="6">
        <v>104.25</v>
      </c>
      <c r="V8" s="4">
        <v>75</v>
      </c>
      <c r="W8" s="4" t="s">
        <v>48</v>
      </c>
      <c r="X8" s="4" t="s">
        <v>49</v>
      </c>
      <c r="Y8" s="4" t="s">
        <v>48</v>
      </c>
      <c r="Z8" s="4" t="s">
        <v>49</v>
      </c>
      <c r="AA8" s="4" t="s">
        <v>48</v>
      </c>
      <c r="AB8" s="4" t="s">
        <v>50</v>
      </c>
      <c r="AC8" s="4" t="s">
        <v>69</v>
      </c>
      <c r="AD8" s="4" t="s">
        <v>49</v>
      </c>
      <c r="AE8" s="4" t="s">
        <v>48</v>
      </c>
      <c r="AF8" s="4">
        <v>4</v>
      </c>
      <c r="AG8" s="4" t="s">
        <v>49</v>
      </c>
      <c r="AH8" s="4" t="s">
        <v>50</v>
      </c>
      <c r="AI8" s="18" t="s">
        <v>50</v>
      </c>
      <c r="AJ8" s="19">
        <v>2</v>
      </c>
      <c r="AL8" s="6">
        <v>0</v>
      </c>
    </row>
    <row r="9" spans="1:38">
      <c r="A9" s="4" t="s">
        <v>32</v>
      </c>
      <c r="B9" s="4" t="s">
        <v>634</v>
      </c>
      <c r="C9" s="5">
        <v>370</v>
      </c>
      <c r="D9" s="4" t="s">
        <v>635</v>
      </c>
      <c r="E9" s="4" t="s">
        <v>90</v>
      </c>
      <c r="F9" s="4" t="s">
        <v>636</v>
      </c>
      <c r="G9" s="4" t="s">
        <v>637</v>
      </c>
      <c r="H9" s="4" t="s">
        <v>638</v>
      </c>
      <c r="I9" s="4" t="s">
        <v>639</v>
      </c>
      <c r="J9" s="4" t="s">
        <v>640</v>
      </c>
      <c r="K9" s="4" t="s">
        <v>641</v>
      </c>
      <c r="L9" s="4" t="s">
        <v>597</v>
      </c>
      <c r="M9" s="4" t="s">
        <v>642</v>
      </c>
      <c r="N9" s="4" t="s">
        <v>643</v>
      </c>
      <c r="O9" s="4" t="s">
        <v>644</v>
      </c>
      <c r="P9" s="4" t="s">
        <v>645</v>
      </c>
      <c r="Q9" s="4" t="s">
        <v>646</v>
      </c>
      <c r="R9" s="6">
        <v>460.37799999999999</v>
      </c>
      <c r="S9" s="6">
        <v>460.37799999999999</v>
      </c>
      <c r="T9" s="6">
        <v>0</v>
      </c>
      <c r="U9" s="6">
        <v>250</v>
      </c>
      <c r="V9" s="4">
        <v>54</v>
      </c>
      <c r="W9" s="4" t="s">
        <v>48</v>
      </c>
      <c r="X9" s="4" t="s">
        <v>49</v>
      </c>
      <c r="Y9" s="4" t="s">
        <v>48</v>
      </c>
      <c r="Z9" s="4" t="s">
        <v>50</v>
      </c>
      <c r="AA9" s="4" t="s">
        <v>647</v>
      </c>
      <c r="AB9" s="4" t="s">
        <v>50</v>
      </c>
      <c r="AC9" s="4" t="s">
        <v>648</v>
      </c>
      <c r="AD9" s="4" t="s">
        <v>49</v>
      </c>
      <c r="AE9" s="4" t="s">
        <v>48</v>
      </c>
      <c r="AF9" s="4">
        <v>4</v>
      </c>
      <c r="AG9" s="4" t="s">
        <v>50</v>
      </c>
      <c r="AH9" s="4" t="s">
        <v>50</v>
      </c>
      <c r="AI9" s="18" t="s">
        <v>49</v>
      </c>
      <c r="AJ9" s="19">
        <v>2</v>
      </c>
      <c r="AL9" s="6">
        <v>0</v>
      </c>
    </row>
    <row r="10" spans="1:38">
      <c r="A10" s="4" t="s">
        <v>32</v>
      </c>
      <c r="B10" s="4" t="s">
        <v>368</v>
      </c>
      <c r="C10" s="5">
        <v>558</v>
      </c>
      <c r="D10" s="4" t="s">
        <v>369</v>
      </c>
      <c r="E10" s="4" t="s">
        <v>235</v>
      </c>
      <c r="F10" s="4" t="s">
        <v>370</v>
      </c>
      <c r="G10" s="4" t="s">
        <v>371</v>
      </c>
      <c r="H10" s="4" t="s">
        <v>372</v>
      </c>
      <c r="I10" s="4" t="s">
        <v>373</v>
      </c>
      <c r="J10" s="4" t="s">
        <v>374</v>
      </c>
      <c r="K10" s="4" t="s">
        <v>375</v>
      </c>
      <c r="L10" s="4" t="s">
        <v>376</v>
      </c>
      <c r="M10" s="4" t="s">
        <v>377</v>
      </c>
      <c r="N10" s="4" t="s">
        <v>378</v>
      </c>
      <c r="O10" s="4" t="s">
        <v>379</v>
      </c>
      <c r="P10" s="4" t="s">
        <v>380</v>
      </c>
      <c r="Q10" s="4" t="s">
        <v>381</v>
      </c>
      <c r="R10" s="6">
        <v>402</v>
      </c>
      <c r="S10" s="6">
        <v>0</v>
      </c>
      <c r="T10" s="6">
        <v>402</v>
      </c>
      <c r="U10" s="6">
        <v>250</v>
      </c>
      <c r="V10" s="4">
        <v>62</v>
      </c>
      <c r="W10" s="4" t="s">
        <v>48</v>
      </c>
      <c r="X10" s="4" t="s">
        <v>49</v>
      </c>
      <c r="Y10" s="4" t="s">
        <v>48</v>
      </c>
      <c r="Z10" s="4" t="s">
        <v>49</v>
      </c>
      <c r="AA10" s="4" t="s">
        <v>48</v>
      </c>
      <c r="AB10" s="4" t="s">
        <v>49</v>
      </c>
      <c r="AC10" s="4" t="s">
        <v>48</v>
      </c>
      <c r="AD10" s="4" t="s">
        <v>50</v>
      </c>
      <c r="AE10" s="4" t="s">
        <v>382</v>
      </c>
      <c r="AF10" s="4">
        <v>4</v>
      </c>
      <c r="AG10" s="4" t="s">
        <v>50</v>
      </c>
      <c r="AH10" s="4" t="s">
        <v>49</v>
      </c>
      <c r="AI10" s="18" t="s">
        <v>49</v>
      </c>
      <c r="AJ10" s="19">
        <v>1</v>
      </c>
      <c r="AL10" s="6">
        <v>250</v>
      </c>
    </row>
    <row r="11" spans="1:38">
      <c r="A11" s="4" t="s">
        <v>32</v>
      </c>
      <c r="B11" s="4" t="s">
        <v>695</v>
      </c>
      <c r="C11" s="5">
        <v>690</v>
      </c>
      <c r="D11" s="4" t="s">
        <v>696</v>
      </c>
      <c r="E11" s="4" t="s">
        <v>431</v>
      </c>
      <c r="F11" s="4" t="s">
        <v>697</v>
      </c>
      <c r="G11" s="4" t="s">
        <v>698</v>
      </c>
      <c r="H11" s="4" t="s">
        <v>699</v>
      </c>
      <c r="I11" s="4" t="s">
        <v>699</v>
      </c>
      <c r="J11" s="4" t="s">
        <v>700</v>
      </c>
      <c r="K11" s="4" t="s">
        <v>701</v>
      </c>
      <c r="L11" s="4" t="s">
        <v>408</v>
      </c>
      <c r="M11" s="4" t="s">
        <v>702</v>
      </c>
      <c r="N11" s="4" t="s">
        <v>703</v>
      </c>
      <c r="O11" s="4" t="s">
        <v>704</v>
      </c>
      <c r="P11" s="4" t="s">
        <v>705</v>
      </c>
      <c r="Q11" s="4" t="s">
        <v>706</v>
      </c>
      <c r="R11" s="6">
        <v>750</v>
      </c>
      <c r="S11" s="6">
        <v>0</v>
      </c>
      <c r="T11" s="6">
        <v>750</v>
      </c>
      <c r="U11" s="6">
        <v>250</v>
      </c>
      <c r="V11" s="4">
        <v>33</v>
      </c>
      <c r="W11" s="4" t="s">
        <v>707</v>
      </c>
      <c r="X11" s="4" t="s">
        <v>50</v>
      </c>
      <c r="Y11" s="4" t="s">
        <v>708</v>
      </c>
      <c r="Z11" s="4" t="s">
        <v>50</v>
      </c>
      <c r="AA11" s="4" t="s">
        <v>709</v>
      </c>
      <c r="AB11" s="4" t="s">
        <v>50</v>
      </c>
      <c r="AC11" s="4" t="s">
        <v>710</v>
      </c>
      <c r="AD11" s="4" t="s">
        <v>50</v>
      </c>
      <c r="AE11" s="4" t="s">
        <v>711</v>
      </c>
      <c r="AF11" s="4">
        <v>4</v>
      </c>
      <c r="AG11" s="4" t="s">
        <v>50</v>
      </c>
      <c r="AH11" s="4" t="s">
        <v>50</v>
      </c>
      <c r="AI11" s="18" t="s">
        <v>50</v>
      </c>
      <c r="AJ11" s="19">
        <v>3</v>
      </c>
      <c r="AK11">
        <v>0</v>
      </c>
      <c r="AL11" s="6">
        <v>0</v>
      </c>
    </row>
    <row r="12" spans="1:38">
      <c r="A12" s="4" t="s">
        <v>32</v>
      </c>
      <c r="B12" s="4" t="s">
        <v>744</v>
      </c>
      <c r="C12" s="5">
        <v>346</v>
      </c>
      <c r="D12" s="4" t="s">
        <v>745</v>
      </c>
      <c r="E12" s="4" t="s">
        <v>431</v>
      </c>
      <c r="F12" s="4" t="s">
        <v>746</v>
      </c>
      <c r="G12" s="4" t="s">
        <v>747</v>
      </c>
      <c r="H12" s="4" t="s">
        <v>748</v>
      </c>
      <c r="I12" s="4" t="s">
        <v>749</v>
      </c>
      <c r="J12" s="4" t="s">
        <v>750</v>
      </c>
      <c r="K12" s="4" t="s">
        <v>751</v>
      </c>
      <c r="L12" s="4" t="s">
        <v>752</v>
      </c>
      <c r="M12" s="4" t="s">
        <v>753</v>
      </c>
      <c r="N12" s="4" t="s">
        <v>754</v>
      </c>
      <c r="O12" s="4" t="s">
        <v>755</v>
      </c>
      <c r="P12" s="4" t="s">
        <v>756</v>
      </c>
      <c r="Q12" s="4" t="s">
        <v>757</v>
      </c>
      <c r="R12" s="6">
        <v>273</v>
      </c>
      <c r="S12" s="6">
        <v>0</v>
      </c>
      <c r="T12" s="6">
        <v>273</v>
      </c>
      <c r="U12" s="6">
        <v>205</v>
      </c>
      <c r="V12" s="4">
        <v>75</v>
      </c>
      <c r="W12" s="4" t="s">
        <v>48</v>
      </c>
      <c r="X12" s="4" t="s">
        <v>50</v>
      </c>
      <c r="Y12" s="4" t="s">
        <v>758</v>
      </c>
      <c r="Z12" s="4" t="s">
        <v>49</v>
      </c>
      <c r="AA12" s="4" t="s">
        <v>48</v>
      </c>
      <c r="AB12" s="4" t="s">
        <v>49</v>
      </c>
      <c r="AC12" s="4" t="s">
        <v>48</v>
      </c>
      <c r="AD12" s="4" t="s">
        <v>49</v>
      </c>
      <c r="AE12" s="4" t="s">
        <v>48</v>
      </c>
      <c r="AF12" s="4">
        <v>4</v>
      </c>
      <c r="AG12" s="4" t="s">
        <v>50</v>
      </c>
      <c r="AH12" s="4" t="s">
        <v>49</v>
      </c>
      <c r="AI12" s="18" t="s">
        <v>50</v>
      </c>
      <c r="AJ12" s="19">
        <v>2</v>
      </c>
      <c r="AL12" s="6">
        <v>0</v>
      </c>
    </row>
    <row r="13" spans="1:38">
      <c r="A13" s="4" t="s">
        <v>32</v>
      </c>
      <c r="B13" s="4" t="s">
        <v>414</v>
      </c>
      <c r="C13" s="5">
        <v>151</v>
      </c>
      <c r="D13" s="4" t="s">
        <v>415</v>
      </c>
      <c r="E13" s="4" t="s">
        <v>416</v>
      </c>
      <c r="F13" s="4" t="s">
        <v>417</v>
      </c>
      <c r="G13" s="4" t="s">
        <v>418</v>
      </c>
      <c r="H13" s="4" t="s">
        <v>419</v>
      </c>
      <c r="I13" s="4" t="s">
        <v>419</v>
      </c>
      <c r="J13" s="4" t="s">
        <v>420</v>
      </c>
      <c r="K13" s="4" t="s">
        <v>421</v>
      </c>
      <c r="L13" s="4" t="s">
        <v>422</v>
      </c>
      <c r="M13" s="4" t="s">
        <v>423</v>
      </c>
      <c r="N13" s="4" t="s">
        <v>424</v>
      </c>
      <c r="O13" s="4" t="s">
        <v>425</v>
      </c>
      <c r="P13" s="4" t="s">
        <v>426</v>
      </c>
      <c r="Q13" s="4" t="s">
        <v>427</v>
      </c>
      <c r="R13" s="6">
        <v>335</v>
      </c>
      <c r="S13" s="6">
        <v>0</v>
      </c>
      <c r="T13" s="6">
        <v>335</v>
      </c>
      <c r="U13" s="6">
        <v>250</v>
      </c>
      <c r="V13" s="4">
        <v>75</v>
      </c>
      <c r="W13" s="4" t="s">
        <v>48</v>
      </c>
      <c r="X13" s="4" t="s">
        <v>49</v>
      </c>
      <c r="Y13" s="4" t="s">
        <v>48</v>
      </c>
      <c r="Z13" s="4" t="s">
        <v>49</v>
      </c>
      <c r="AA13" s="4" t="s">
        <v>48</v>
      </c>
      <c r="AB13" s="4" t="s">
        <v>50</v>
      </c>
      <c r="AC13" s="4" t="s">
        <v>428</v>
      </c>
      <c r="AD13" s="4" t="s">
        <v>49</v>
      </c>
      <c r="AE13" s="4" t="s">
        <v>48</v>
      </c>
      <c r="AF13" s="4">
        <v>3</v>
      </c>
      <c r="AG13" s="4" t="s">
        <v>50</v>
      </c>
      <c r="AH13" s="4" t="s">
        <v>50</v>
      </c>
      <c r="AI13" s="18" t="s">
        <v>49</v>
      </c>
      <c r="AJ13" s="19">
        <v>2</v>
      </c>
      <c r="AL13" s="6">
        <v>0</v>
      </c>
    </row>
    <row r="14" spans="1:38">
      <c r="A14" s="4" t="s">
        <v>32</v>
      </c>
      <c r="B14" s="4" t="s">
        <v>496</v>
      </c>
      <c r="C14" s="5">
        <v>318</v>
      </c>
      <c r="D14" s="4" t="s">
        <v>497</v>
      </c>
      <c r="E14" s="4" t="s">
        <v>416</v>
      </c>
      <c r="F14" s="4" t="s">
        <v>498</v>
      </c>
      <c r="G14" s="4" t="s">
        <v>499</v>
      </c>
      <c r="H14" s="4" t="s">
        <v>500</v>
      </c>
      <c r="I14" s="4" t="s">
        <v>500</v>
      </c>
      <c r="J14" s="4" t="s">
        <v>501</v>
      </c>
      <c r="K14" s="4" t="s">
        <v>502</v>
      </c>
      <c r="L14" s="4" t="s">
        <v>503</v>
      </c>
      <c r="M14" s="4" t="s">
        <v>504</v>
      </c>
      <c r="N14" s="4" t="s">
        <v>505</v>
      </c>
      <c r="O14" s="4" t="s">
        <v>506</v>
      </c>
      <c r="P14" s="4" t="s">
        <v>507</v>
      </c>
      <c r="Q14" s="4" t="s">
        <v>508</v>
      </c>
      <c r="R14" s="6">
        <v>350</v>
      </c>
      <c r="S14" s="6">
        <v>0</v>
      </c>
      <c r="T14" s="6">
        <v>350</v>
      </c>
      <c r="U14" s="6">
        <v>250</v>
      </c>
      <c r="V14" s="4">
        <v>72</v>
      </c>
      <c r="W14" s="4" t="s">
        <v>509</v>
      </c>
      <c r="X14" s="4" t="s">
        <v>49</v>
      </c>
      <c r="Y14" s="4" t="s">
        <v>48</v>
      </c>
      <c r="Z14" s="4" t="s">
        <v>49</v>
      </c>
      <c r="AA14" s="4" t="s">
        <v>48</v>
      </c>
      <c r="AB14" s="4" t="s">
        <v>50</v>
      </c>
      <c r="AC14" s="4" t="s">
        <v>510</v>
      </c>
      <c r="AD14" s="4" t="s">
        <v>49</v>
      </c>
      <c r="AE14" s="4" t="s">
        <v>48</v>
      </c>
      <c r="AF14" s="4">
        <v>3</v>
      </c>
      <c r="AG14" s="4" t="s">
        <v>50</v>
      </c>
      <c r="AH14" s="4" t="s">
        <v>50</v>
      </c>
      <c r="AI14" s="18" t="s">
        <v>49</v>
      </c>
      <c r="AJ14" s="19">
        <v>2</v>
      </c>
      <c r="AL14" s="6">
        <v>0</v>
      </c>
    </row>
    <row r="15" spans="1:38">
      <c r="A15" s="4" t="s">
        <v>32</v>
      </c>
      <c r="B15" s="4" t="s">
        <v>878</v>
      </c>
      <c r="C15" s="5">
        <v>1001</v>
      </c>
      <c r="D15" s="4" t="s">
        <v>879</v>
      </c>
      <c r="E15" s="4" t="s">
        <v>416</v>
      </c>
      <c r="F15" s="4" t="s">
        <v>880</v>
      </c>
      <c r="G15" s="4" t="s">
        <v>881</v>
      </c>
      <c r="H15" s="4" t="s">
        <v>882</v>
      </c>
      <c r="I15" s="4" t="s">
        <v>882</v>
      </c>
      <c r="J15" s="4" t="s">
        <v>883</v>
      </c>
      <c r="K15" s="4" t="s">
        <v>884</v>
      </c>
      <c r="L15" s="4" t="s">
        <v>885</v>
      </c>
      <c r="M15" s="4" t="s">
        <v>886</v>
      </c>
      <c r="N15" s="4" t="s">
        <v>887</v>
      </c>
      <c r="O15" s="4" t="s">
        <v>888</v>
      </c>
      <c r="P15" s="4" t="s">
        <v>889</v>
      </c>
      <c r="Q15" s="4" t="s">
        <v>890</v>
      </c>
      <c r="R15" s="6">
        <v>625</v>
      </c>
      <c r="S15" s="6">
        <v>625</v>
      </c>
      <c r="T15" s="6">
        <v>0</v>
      </c>
      <c r="U15" s="6">
        <v>250</v>
      </c>
      <c r="V15" s="4">
        <v>40</v>
      </c>
      <c r="W15" s="4" t="s">
        <v>891</v>
      </c>
      <c r="X15" s="4" t="s">
        <v>50</v>
      </c>
      <c r="Y15" s="4" t="s">
        <v>892</v>
      </c>
      <c r="Z15" s="4" t="s">
        <v>49</v>
      </c>
      <c r="AA15" s="4" t="s">
        <v>48</v>
      </c>
      <c r="AB15" s="4" t="s">
        <v>50</v>
      </c>
      <c r="AC15" s="4" t="s">
        <v>893</v>
      </c>
      <c r="AD15" s="4" t="s">
        <v>49</v>
      </c>
      <c r="AE15" s="4" t="s">
        <v>48</v>
      </c>
      <c r="AF15" s="4">
        <v>3</v>
      </c>
      <c r="AG15" s="4" t="s">
        <v>49</v>
      </c>
      <c r="AH15" s="4" t="s">
        <v>49</v>
      </c>
      <c r="AI15" s="18" t="s">
        <v>50</v>
      </c>
      <c r="AJ15" s="19">
        <v>1</v>
      </c>
      <c r="AL15" s="6">
        <v>250</v>
      </c>
    </row>
    <row r="16" spans="1:38" s="29" customFormat="1">
      <c r="A16" s="24" t="s">
        <v>32</v>
      </c>
      <c r="B16" s="24" t="s">
        <v>169</v>
      </c>
      <c r="C16" s="25">
        <v>896</v>
      </c>
      <c r="D16" s="24" t="s">
        <v>170</v>
      </c>
      <c r="E16" s="24" t="s">
        <v>171</v>
      </c>
      <c r="F16" s="24" t="s">
        <v>172</v>
      </c>
      <c r="G16" s="24" t="s">
        <v>173</v>
      </c>
      <c r="H16" s="24" t="s">
        <v>174</v>
      </c>
      <c r="I16" s="24" t="s">
        <v>175</v>
      </c>
      <c r="J16" s="24" t="s">
        <v>176</v>
      </c>
      <c r="K16" s="24" t="s">
        <v>177</v>
      </c>
      <c r="L16" s="24" t="s">
        <v>178</v>
      </c>
      <c r="M16" s="24" t="s">
        <v>179</v>
      </c>
      <c r="N16" s="24" t="s">
        <v>180</v>
      </c>
      <c r="O16" s="24" t="s">
        <v>181</v>
      </c>
      <c r="P16" s="24" t="s">
        <v>182</v>
      </c>
      <c r="Q16" s="24" t="s">
        <v>183</v>
      </c>
      <c r="R16" s="26">
        <v>420</v>
      </c>
      <c r="S16" s="26">
        <v>0</v>
      </c>
      <c r="T16" s="26">
        <v>420</v>
      </c>
      <c r="U16" s="26">
        <v>250</v>
      </c>
      <c r="V16" s="24">
        <v>60</v>
      </c>
      <c r="W16" s="24" t="s">
        <v>48</v>
      </c>
      <c r="X16" s="24" t="s">
        <v>50</v>
      </c>
      <c r="Y16" s="24" t="s">
        <v>184</v>
      </c>
      <c r="Z16" s="24" t="s">
        <v>49</v>
      </c>
      <c r="AA16" s="24" t="s">
        <v>48</v>
      </c>
      <c r="AB16" s="24" t="s">
        <v>50</v>
      </c>
      <c r="AC16" s="24" t="s">
        <v>185</v>
      </c>
      <c r="AD16" s="24" t="s">
        <v>50</v>
      </c>
      <c r="AE16" s="24" t="s">
        <v>186</v>
      </c>
      <c r="AF16" s="24">
        <v>3</v>
      </c>
      <c r="AG16" s="24" t="s">
        <v>50</v>
      </c>
      <c r="AH16" s="24" t="s">
        <v>50</v>
      </c>
      <c r="AI16" s="27" t="s">
        <v>49</v>
      </c>
      <c r="AJ16" s="28">
        <v>2</v>
      </c>
      <c r="AK16" s="26">
        <v>250</v>
      </c>
      <c r="AL16" s="26">
        <v>250</v>
      </c>
    </row>
    <row r="17" spans="1:38">
      <c r="A17" s="4" t="s">
        <v>32</v>
      </c>
      <c r="B17" s="4" t="s">
        <v>263</v>
      </c>
      <c r="C17" s="5">
        <v>667</v>
      </c>
      <c r="D17" s="4" t="s">
        <v>264</v>
      </c>
      <c r="E17" s="4" t="s">
        <v>171</v>
      </c>
      <c r="F17" s="4" t="s">
        <v>265</v>
      </c>
      <c r="G17" s="4" t="s">
        <v>266</v>
      </c>
      <c r="H17" s="4" t="s">
        <v>267</v>
      </c>
      <c r="I17" s="4" t="s">
        <v>267</v>
      </c>
      <c r="J17" s="4" t="s">
        <v>268</v>
      </c>
      <c r="K17" s="4" t="s">
        <v>269</v>
      </c>
      <c r="L17" s="4" t="s">
        <v>270</v>
      </c>
      <c r="M17" s="4" t="s">
        <v>271</v>
      </c>
      <c r="N17" s="4" t="s">
        <v>272</v>
      </c>
      <c r="O17" s="4" t="s">
        <v>273</v>
      </c>
      <c r="P17" s="4" t="s">
        <v>274</v>
      </c>
      <c r="Q17" s="4" t="s">
        <v>275</v>
      </c>
      <c r="R17" s="6">
        <v>240</v>
      </c>
      <c r="S17" s="6">
        <v>240</v>
      </c>
      <c r="T17" s="6">
        <v>0</v>
      </c>
      <c r="U17" s="6">
        <v>156</v>
      </c>
      <c r="V17" s="4">
        <v>65</v>
      </c>
      <c r="W17" s="4" t="s">
        <v>48</v>
      </c>
      <c r="X17" s="4" t="s">
        <v>50</v>
      </c>
      <c r="Y17" s="4" t="s">
        <v>276</v>
      </c>
      <c r="Z17" s="4" t="s">
        <v>49</v>
      </c>
      <c r="AA17" s="4" t="s">
        <v>48</v>
      </c>
      <c r="AB17" s="4" t="s">
        <v>50</v>
      </c>
      <c r="AC17" s="4" t="s">
        <v>277</v>
      </c>
      <c r="AD17" s="4" t="s">
        <v>49</v>
      </c>
      <c r="AE17" s="4" t="s">
        <v>48</v>
      </c>
      <c r="AF17" s="4">
        <v>3</v>
      </c>
      <c r="AG17" s="4" t="s">
        <v>49</v>
      </c>
      <c r="AH17" s="4" t="s">
        <v>49</v>
      </c>
      <c r="AI17" s="18" t="s">
        <v>50</v>
      </c>
      <c r="AJ17" s="19">
        <v>1</v>
      </c>
      <c r="AL17" s="6">
        <v>156</v>
      </c>
    </row>
    <row r="18" spans="1:38">
      <c r="A18" s="4" t="s">
        <v>32</v>
      </c>
      <c r="B18" s="4" t="s">
        <v>401</v>
      </c>
      <c r="C18" s="5">
        <v>215</v>
      </c>
      <c r="D18" s="4" t="s">
        <v>402</v>
      </c>
      <c r="E18" s="4" t="s">
        <v>171</v>
      </c>
      <c r="F18" s="4" t="s">
        <v>403</v>
      </c>
      <c r="G18" s="4" t="s">
        <v>404</v>
      </c>
      <c r="H18" s="4" t="s">
        <v>405</v>
      </c>
      <c r="I18" s="4" t="s">
        <v>405</v>
      </c>
      <c r="J18" s="4" t="s">
        <v>406</v>
      </c>
      <c r="K18" s="4" t="s">
        <v>407</v>
      </c>
      <c r="L18" s="4" t="s">
        <v>408</v>
      </c>
      <c r="M18" s="4" t="s">
        <v>409</v>
      </c>
      <c r="N18" s="4" t="s">
        <v>410</v>
      </c>
      <c r="O18" s="4" t="s">
        <v>411</v>
      </c>
      <c r="P18" s="4" t="s">
        <v>412</v>
      </c>
      <c r="Q18" s="4" t="s">
        <v>413</v>
      </c>
      <c r="R18" s="6">
        <v>130</v>
      </c>
      <c r="S18" s="6">
        <v>0</v>
      </c>
      <c r="T18" s="6">
        <v>130</v>
      </c>
      <c r="U18" s="6">
        <v>97.5</v>
      </c>
      <c r="V18" s="4">
        <v>75</v>
      </c>
      <c r="W18" s="4" t="s">
        <v>48</v>
      </c>
      <c r="X18" s="4" t="s">
        <v>49</v>
      </c>
      <c r="Y18" s="4" t="s">
        <v>48</v>
      </c>
      <c r="Z18" s="4" t="s">
        <v>49</v>
      </c>
      <c r="AA18" s="4" t="s">
        <v>48</v>
      </c>
      <c r="AB18" s="4" t="s">
        <v>49</v>
      </c>
      <c r="AC18" s="4" t="s">
        <v>48</v>
      </c>
      <c r="AD18" s="4" t="s">
        <v>50</v>
      </c>
      <c r="AE18" s="4" t="s">
        <v>48</v>
      </c>
      <c r="AF18" s="4">
        <v>3</v>
      </c>
      <c r="AG18" s="4" t="s">
        <v>49</v>
      </c>
      <c r="AH18" s="4" t="s">
        <v>50</v>
      </c>
      <c r="AI18" s="18" t="s">
        <v>50</v>
      </c>
      <c r="AJ18" s="19">
        <v>2</v>
      </c>
      <c r="AL18" s="6">
        <v>0</v>
      </c>
    </row>
    <row r="19" spans="1:38">
      <c r="A19" s="4" t="s">
        <v>32</v>
      </c>
      <c r="B19" s="4" t="s">
        <v>712</v>
      </c>
      <c r="C19" s="5">
        <v>460</v>
      </c>
      <c r="D19" s="4" t="s">
        <v>713</v>
      </c>
      <c r="E19" s="4" t="s">
        <v>171</v>
      </c>
      <c r="F19" s="4" t="s">
        <v>714</v>
      </c>
      <c r="G19" s="4" t="s">
        <v>715</v>
      </c>
      <c r="H19" s="4" t="s">
        <v>716</v>
      </c>
      <c r="I19" s="4" t="s">
        <v>716</v>
      </c>
      <c r="J19" s="4" t="s">
        <v>717</v>
      </c>
      <c r="K19" s="4" t="s">
        <v>718</v>
      </c>
      <c r="L19" s="4" t="s">
        <v>719</v>
      </c>
      <c r="M19" s="4" t="s">
        <v>720</v>
      </c>
      <c r="N19" s="4" t="s">
        <v>721</v>
      </c>
      <c r="O19" s="4" t="s">
        <v>722</v>
      </c>
      <c r="P19" s="4" t="s">
        <v>723</v>
      </c>
      <c r="Q19" s="4" t="s">
        <v>724</v>
      </c>
      <c r="R19" s="6">
        <v>345</v>
      </c>
      <c r="S19" s="6">
        <v>345</v>
      </c>
      <c r="T19" s="6">
        <v>0</v>
      </c>
      <c r="U19" s="6">
        <v>250</v>
      </c>
      <c r="V19" s="4">
        <v>72</v>
      </c>
      <c r="W19" s="4" t="s">
        <v>725</v>
      </c>
      <c r="X19" s="4" t="s">
        <v>49</v>
      </c>
      <c r="Y19" s="4" t="s">
        <v>48</v>
      </c>
      <c r="Z19" s="4" t="s">
        <v>49</v>
      </c>
      <c r="AA19" s="4" t="s">
        <v>48</v>
      </c>
      <c r="AB19" s="4" t="s">
        <v>50</v>
      </c>
      <c r="AC19" s="4" t="s">
        <v>726</v>
      </c>
      <c r="AD19" s="4" t="s">
        <v>50</v>
      </c>
      <c r="AE19" s="4" t="s">
        <v>727</v>
      </c>
      <c r="AF19" s="4">
        <v>3</v>
      </c>
      <c r="AG19" s="4" t="s">
        <v>49</v>
      </c>
      <c r="AH19" s="4" t="s">
        <v>50</v>
      </c>
      <c r="AI19" s="18" t="s">
        <v>50</v>
      </c>
      <c r="AJ19" s="19">
        <v>2</v>
      </c>
      <c r="AL19" s="6">
        <v>0</v>
      </c>
    </row>
    <row r="20" spans="1:38">
      <c r="A20" s="4" t="s">
        <v>32</v>
      </c>
      <c r="B20" s="4" t="s">
        <v>203</v>
      </c>
      <c r="C20" s="5">
        <v>249</v>
      </c>
      <c r="D20" s="4" t="s">
        <v>204</v>
      </c>
      <c r="E20" s="4" t="s">
        <v>205</v>
      </c>
      <c r="F20" s="4" t="s">
        <v>206</v>
      </c>
      <c r="G20" s="4" t="s">
        <v>207</v>
      </c>
      <c r="H20" s="4" t="s">
        <v>208</v>
      </c>
      <c r="I20" s="4" t="s">
        <v>208</v>
      </c>
      <c r="J20" s="4" t="s">
        <v>209</v>
      </c>
      <c r="K20" s="4" t="s">
        <v>210</v>
      </c>
      <c r="L20" s="4" t="s">
        <v>211</v>
      </c>
      <c r="M20" s="4" t="s">
        <v>206</v>
      </c>
      <c r="N20" s="4" t="s">
        <v>212</v>
      </c>
      <c r="O20" s="4" t="s">
        <v>213</v>
      </c>
      <c r="P20" s="4" t="s">
        <v>214</v>
      </c>
      <c r="Q20" s="4" t="s">
        <v>215</v>
      </c>
      <c r="R20" s="6">
        <v>600</v>
      </c>
      <c r="S20" s="6">
        <v>0</v>
      </c>
      <c r="T20" s="6">
        <v>600</v>
      </c>
      <c r="U20" s="6">
        <v>250</v>
      </c>
      <c r="V20" s="4">
        <v>42</v>
      </c>
      <c r="W20" s="4" t="s">
        <v>48</v>
      </c>
      <c r="X20" s="4" t="s">
        <v>49</v>
      </c>
      <c r="Y20" s="4" t="s">
        <v>48</v>
      </c>
      <c r="Z20" s="4" t="s">
        <v>49</v>
      </c>
      <c r="AA20" s="4" t="s">
        <v>48</v>
      </c>
      <c r="AB20" s="4" t="s">
        <v>49</v>
      </c>
      <c r="AC20" s="4" t="s">
        <v>48</v>
      </c>
      <c r="AD20" s="4" t="s">
        <v>50</v>
      </c>
      <c r="AE20" s="4" t="s">
        <v>216</v>
      </c>
      <c r="AF20" s="4">
        <v>3</v>
      </c>
      <c r="AG20" s="4" t="s">
        <v>50</v>
      </c>
      <c r="AH20" s="4" t="s">
        <v>50</v>
      </c>
      <c r="AI20" s="18" t="s">
        <v>49</v>
      </c>
      <c r="AJ20" s="19">
        <v>2</v>
      </c>
      <c r="AL20" s="6">
        <v>0</v>
      </c>
    </row>
    <row r="21" spans="1:38">
      <c r="A21" s="4" t="s">
        <v>32</v>
      </c>
      <c r="B21" s="4" t="s">
        <v>759</v>
      </c>
      <c r="C21" s="5">
        <v>780</v>
      </c>
      <c r="D21" s="4" t="s">
        <v>760</v>
      </c>
      <c r="E21" s="4" t="s">
        <v>205</v>
      </c>
      <c r="F21" s="4" t="s">
        <v>761</v>
      </c>
      <c r="G21" s="4" t="s">
        <v>762</v>
      </c>
      <c r="H21" s="4" t="s">
        <v>763</v>
      </c>
      <c r="I21" s="4" t="s">
        <v>763</v>
      </c>
      <c r="J21" s="4" t="s">
        <v>764</v>
      </c>
      <c r="K21" s="4" t="s">
        <v>765</v>
      </c>
      <c r="L21" s="4" t="s">
        <v>766</v>
      </c>
      <c r="M21" s="4" t="s">
        <v>767</v>
      </c>
      <c r="N21" s="4" t="s">
        <v>768</v>
      </c>
      <c r="O21" s="4" t="s">
        <v>769</v>
      </c>
      <c r="P21" s="4" t="s">
        <v>770</v>
      </c>
      <c r="Q21" s="4" t="s">
        <v>771</v>
      </c>
      <c r="R21" s="6">
        <v>400</v>
      </c>
      <c r="S21" s="6">
        <v>0</v>
      </c>
      <c r="T21" s="6">
        <v>400</v>
      </c>
      <c r="U21" s="6">
        <v>250</v>
      </c>
      <c r="V21" s="4">
        <v>37</v>
      </c>
      <c r="W21" s="4" t="s">
        <v>48</v>
      </c>
      <c r="X21" s="4" t="s">
        <v>50</v>
      </c>
      <c r="Y21" s="4" t="s">
        <v>772</v>
      </c>
      <c r="Z21" s="4" t="s">
        <v>49</v>
      </c>
      <c r="AA21" s="4" t="s">
        <v>48</v>
      </c>
      <c r="AB21" s="4" t="s">
        <v>50</v>
      </c>
      <c r="AC21" s="4" t="s">
        <v>773</v>
      </c>
      <c r="AD21" s="4" t="s">
        <v>50</v>
      </c>
      <c r="AE21" s="4" t="s">
        <v>774</v>
      </c>
      <c r="AF21" s="4">
        <v>3</v>
      </c>
      <c r="AG21" s="4" t="s">
        <v>49</v>
      </c>
      <c r="AH21" s="4" t="s">
        <v>50</v>
      </c>
      <c r="AI21" s="18" t="s">
        <v>50</v>
      </c>
      <c r="AJ21" s="19">
        <v>2</v>
      </c>
      <c r="AL21" s="6">
        <v>0</v>
      </c>
    </row>
    <row r="22" spans="1:38" s="47" customFormat="1">
      <c r="A22" s="42" t="s">
        <v>2662</v>
      </c>
      <c r="B22" s="42" t="s">
        <v>187</v>
      </c>
      <c r="C22" s="43">
        <v>1209</v>
      </c>
      <c r="D22" s="42" t="s">
        <v>188</v>
      </c>
      <c r="E22" s="42" t="s">
        <v>189</v>
      </c>
      <c r="F22" s="42" t="s">
        <v>190</v>
      </c>
      <c r="G22" s="42" t="s">
        <v>191</v>
      </c>
      <c r="H22" s="42" t="s">
        <v>192</v>
      </c>
      <c r="I22" s="42" t="s">
        <v>192</v>
      </c>
      <c r="J22" s="42" t="s">
        <v>193</v>
      </c>
      <c r="K22" s="42" t="s">
        <v>194</v>
      </c>
      <c r="L22" s="42" t="s">
        <v>195</v>
      </c>
      <c r="M22" s="42" t="s">
        <v>196</v>
      </c>
      <c r="N22" s="42" t="s">
        <v>197</v>
      </c>
      <c r="O22" s="42" t="s">
        <v>198</v>
      </c>
      <c r="P22" s="42" t="s">
        <v>199</v>
      </c>
      <c r="Q22" s="42" t="s">
        <v>200</v>
      </c>
      <c r="R22" s="45">
        <v>80</v>
      </c>
      <c r="S22" s="45">
        <v>80</v>
      </c>
      <c r="T22" s="45">
        <v>0</v>
      </c>
      <c r="U22" s="45">
        <v>32</v>
      </c>
      <c r="V22" s="42">
        <v>40</v>
      </c>
      <c r="W22" s="42" t="s">
        <v>201</v>
      </c>
      <c r="X22" s="42" t="s">
        <v>49</v>
      </c>
      <c r="Y22" s="42" t="s">
        <v>48</v>
      </c>
      <c r="Z22" s="42" t="s">
        <v>49</v>
      </c>
      <c r="AA22" s="42" t="s">
        <v>48</v>
      </c>
      <c r="AB22" s="42" t="s">
        <v>50</v>
      </c>
      <c r="AC22" s="42" t="s">
        <v>202</v>
      </c>
      <c r="AD22" s="42" t="s">
        <v>49</v>
      </c>
      <c r="AE22" s="42" t="s">
        <v>48</v>
      </c>
      <c r="AF22" s="42">
        <v>3</v>
      </c>
      <c r="AG22" s="42" t="s">
        <v>50</v>
      </c>
      <c r="AH22" s="42" t="s">
        <v>50</v>
      </c>
      <c r="AI22" s="52" t="s">
        <v>50</v>
      </c>
      <c r="AJ22" s="53">
        <v>3</v>
      </c>
      <c r="AK22" s="47">
        <v>0</v>
      </c>
      <c r="AL22" s="45">
        <v>0</v>
      </c>
    </row>
    <row r="23" spans="1:38">
      <c r="A23" s="4" t="s">
        <v>32</v>
      </c>
      <c r="B23" s="4" t="s">
        <v>217</v>
      </c>
      <c r="C23" s="5">
        <v>1127</v>
      </c>
      <c r="D23" s="4" t="s">
        <v>218</v>
      </c>
      <c r="E23" s="4" t="s">
        <v>189</v>
      </c>
      <c r="F23" s="4" t="s">
        <v>219</v>
      </c>
      <c r="G23" s="4" t="s">
        <v>220</v>
      </c>
      <c r="H23" s="4" t="s">
        <v>221</v>
      </c>
      <c r="I23" s="4" t="s">
        <v>222</v>
      </c>
      <c r="J23" s="4" t="s">
        <v>223</v>
      </c>
      <c r="K23" s="4" t="s">
        <v>224</v>
      </c>
      <c r="L23" s="4" t="s">
        <v>225</v>
      </c>
      <c r="M23" s="4" t="s">
        <v>226</v>
      </c>
      <c r="N23" s="4" t="s">
        <v>132</v>
      </c>
      <c r="O23" s="4" t="s">
        <v>227</v>
      </c>
      <c r="P23" s="4" t="s">
        <v>228</v>
      </c>
      <c r="Q23" s="4" t="s">
        <v>229</v>
      </c>
      <c r="R23" s="6">
        <v>159.65</v>
      </c>
      <c r="S23" s="6">
        <v>159650</v>
      </c>
      <c r="T23" s="6">
        <v>0</v>
      </c>
      <c r="U23" s="6">
        <v>63.8</v>
      </c>
      <c r="V23" s="4">
        <v>40</v>
      </c>
      <c r="W23" s="4" t="s">
        <v>48</v>
      </c>
      <c r="X23" s="4" t="s">
        <v>50</v>
      </c>
      <c r="Y23" s="4" t="s">
        <v>230</v>
      </c>
      <c r="Z23" s="4" t="s">
        <v>49</v>
      </c>
      <c r="AA23" s="4" t="s">
        <v>48</v>
      </c>
      <c r="AB23" s="4" t="s">
        <v>50</v>
      </c>
      <c r="AC23" s="4" t="s">
        <v>231</v>
      </c>
      <c r="AD23" s="4" t="s">
        <v>50</v>
      </c>
      <c r="AE23" s="4" t="s">
        <v>232</v>
      </c>
      <c r="AF23" s="4">
        <v>3</v>
      </c>
      <c r="AG23" s="4" t="s">
        <v>50</v>
      </c>
      <c r="AH23" s="4" t="s">
        <v>50</v>
      </c>
      <c r="AI23" s="18" t="s">
        <v>50</v>
      </c>
      <c r="AJ23" s="19">
        <v>3</v>
      </c>
      <c r="AK23">
        <v>0</v>
      </c>
      <c r="AL23" s="6">
        <v>0</v>
      </c>
    </row>
    <row r="24" spans="1:38" s="47" customFormat="1">
      <c r="A24" s="42" t="s">
        <v>32</v>
      </c>
      <c r="B24" s="42" t="s">
        <v>559</v>
      </c>
      <c r="C24" s="43">
        <v>604</v>
      </c>
      <c r="D24" s="42" t="s">
        <v>560</v>
      </c>
      <c r="E24" s="42" t="s">
        <v>189</v>
      </c>
      <c r="F24" s="42" t="s">
        <v>561</v>
      </c>
      <c r="G24" s="42" t="s">
        <v>562</v>
      </c>
      <c r="H24" s="42" t="s">
        <v>563</v>
      </c>
      <c r="I24" s="42" t="s">
        <v>564</v>
      </c>
      <c r="J24" s="42" t="s">
        <v>565</v>
      </c>
      <c r="K24" s="42" t="s">
        <v>566</v>
      </c>
      <c r="L24" s="42" t="s">
        <v>567</v>
      </c>
      <c r="M24" s="42" t="s">
        <v>568</v>
      </c>
      <c r="N24" s="42" t="s">
        <v>569</v>
      </c>
      <c r="O24" s="42" t="s">
        <v>570</v>
      </c>
      <c r="P24" s="42" t="s">
        <v>571</v>
      </c>
      <c r="Q24" s="42" t="s">
        <v>572</v>
      </c>
      <c r="R24" s="45">
        <v>382.64400000000001</v>
      </c>
      <c r="S24" s="45">
        <v>383.64400000000001</v>
      </c>
      <c r="T24" s="45">
        <v>0</v>
      </c>
      <c r="U24" s="45">
        <v>248.71799999999999</v>
      </c>
      <c r="V24" s="42">
        <v>65</v>
      </c>
      <c r="W24" s="42" t="s">
        <v>573</v>
      </c>
      <c r="X24" s="42" t="s">
        <v>49</v>
      </c>
      <c r="Y24" s="42" t="s">
        <v>48</v>
      </c>
      <c r="Z24" s="42" t="s">
        <v>49</v>
      </c>
      <c r="AA24" s="42" t="s">
        <v>48</v>
      </c>
      <c r="AB24" s="42" t="s">
        <v>50</v>
      </c>
      <c r="AC24" s="42" t="s">
        <v>574</v>
      </c>
      <c r="AD24" s="42" t="s">
        <v>50</v>
      </c>
      <c r="AE24" s="42" t="s">
        <v>575</v>
      </c>
      <c r="AF24" s="42">
        <v>3</v>
      </c>
      <c r="AG24" s="42" t="s">
        <v>50</v>
      </c>
      <c r="AH24" s="42" t="s">
        <v>50</v>
      </c>
      <c r="AI24" s="52" t="s">
        <v>50</v>
      </c>
      <c r="AJ24" s="53">
        <v>3</v>
      </c>
      <c r="AK24" s="45">
        <v>0</v>
      </c>
      <c r="AL24" s="45">
        <v>0</v>
      </c>
    </row>
    <row r="25" spans="1:38">
      <c r="A25" s="4" t="s">
        <v>32</v>
      </c>
      <c r="B25" s="4" t="s">
        <v>445</v>
      </c>
      <c r="C25" s="5">
        <v>406</v>
      </c>
      <c r="D25" s="4" t="s">
        <v>446</v>
      </c>
      <c r="E25" s="4" t="s">
        <v>447</v>
      </c>
      <c r="F25" s="4" t="s">
        <v>448</v>
      </c>
      <c r="G25" s="4" t="s">
        <v>449</v>
      </c>
      <c r="H25" s="4" t="s">
        <v>450</v>
      </c>
      <c r="I25" s="4" t="s">
        <v>451</v>
      </c>
      <c r="J25" s="4" t="s">
        <v>452</v>
      </c>
      <c r="K25" s="4" t="s">
        <v>453</v>
      </c>
      <c r="L25" s="4" t="s">
        <v>454</v>
      </c>
      <c r="M25" s="4" t="s">
        <v>455</v>
      </c>
      <c r="N25" s="4" t="s">
        <v>456</v>
      </c>
      <c r="O25" s="4" t="s">
        <v>457</v>
      </c>
      <c r="P25" s="4" t="s">
        <v>458</v>
      </c>
      <c r="Q25" s="4" t="s">
        <v>459</v>
      </c>
      <c r="R25" s="6">
        <v>613</v>
      </c>
      <c r="S25" s="6">
        <v>0</v>
      </c>
      <c r="T25" s="6">
        <v>613</v>
      </c>
      <c r="U25" s="6">
        <v>250</v>
      </c>
      <c r="V25" s="4">
        <v>41</v>
      </c>
      <c r="W25" s="4" t="s">
        <v>460</v>
      </c>
      <c r="X25" s="4" t="s">
        <v>49</v>
      </c>
      <c r="Y25" s="4" t="s">
        <v>48</v>
      </c>
      <c r="Z25" s="4" t="s">
        <v>50</v>
      </c>
      <c r="AA25" s="4" t="s">
        <v>461</v>
      </c>
      <c r="AB25" s="4" t="s">
        <v>50</v>
      </c>
      <c r="AC25" s="4" t="s">
        <v>462</v>
      </c>
      <c r="AD25" s="4" t="s">
        <v>49</v>
      </c>
      <c r="AE25" s="4" t="s">
        <v>48</v>
      </c>
      <c r="AF25" s="4">
        <v>3</v>
      </c>
      <c r="AG25" s="4" t="s">
        <v>50</v>
      </c>
      <c r="AH25" s="4" t="s">
        <v>50</v>
      </c>
      <c r="AI25" s="18" t="s">
        <v>50</v>
      </c>
      <c r="AJ25" s="19">
        <v>3</v>
      </c>
      <c r="AK25">
        <v>0</v>
      </c>
      <c r="AL25" s="6">
        <v>0</v>
      </c>
    </row>
    <row r="26" spans="1:38" s="47" customFormat="1">
      <c r="A26" s="42" t="s">
        <v>32</v>
      </c>
      <c r="B26" s="42" t="s">
        <v>940</v>
      </c>
      <c r="C26" s="43">
        <v>153</v>
      </c>
      <c r="D26" s="42" t="s">
        <v>941</v>
      </c>
      <c r="E26" s="42" t="s">
        <v>447</v>
      </c>
      <c r="F26" s="42" t="s">
        <v>942</v>
      </c>
      <c r="G26" s="42" t="s">
        <v>943</v>
      </c>
      <c r="H26" s="42" t="s">
        <v>944</v>
      </c>
      <c r="I26" s="42" t="s">
        <v>944</v>
      </c>
      <c r="J26" s="42" t="s">
        <v>945</v>
      </c>
      <c r="K26" s="42" t="s">
        <v>946</v>
      </c>
      <c r="L26" s="42" t="s">
        <v>947</v>
      </c>
      <c r="M26" s="42" t="s">
        <v>948</v>
      </c>
      <c r="N26" s="42" t="s">
        <v>949</v>
      </c>
      <c r="O26" s="42" t="s">
        <v>950</v>
      </c>
      <c r="P26" s="42" t="s">
        <v>951</v>
      </c>
      <c r="Q26" s="42" t="s">
        <v>952</v>
      </c>
      <c r="R26" s="45">
        <v>332</v>
      </c>
      <c r="S26" s="45">
        <v>332</v>
      </c>
      <c r="T26" s="45">
        <v>0</v>
      </c>
      <c r="U26" s="45">
        <v>249</v>
      </c>
      <c r="V26" s="42">
        <v>75</v>
      </c>
      <c r="W26" s="42" t="s">
        <v>48</v>
      </c>
      <c r="X26" s="42" t="s">
        <v>49</v>
      </c>
      <c r="Y26" s="42" t="s">
        <v>48</v>
      </c>
      <c r="Z26" s="42" t="s">
        <v>49</v>
      </c>
      <c r="AA26" s="42" t="s">
        <v>48</v>
      </c>
      <c r="AB26" s="42" t="s">
        <v>50</v>
      </c>
      <c r="AC26" s="42" t="s">
        <v>953</v>
      </c>
      <c r="AD26" s="42" t="s">
        <v>50</v>
      </c>
      <c r="AE26" s="42" t="s">
        <v>954</v>
      </c>
      <c r="AF26" s="42">
        <v>3</v>
      </c>
      <c r="AG26" s="42" t="s">
        <v>50</v>
      </c>
      <c r="AH26" s="42" t="s">
        <v>49</v>
      </c>
      <c r="AI26" s="52" t="s">
        <v>49</v>
      </c>
      <c r="AJ26" s="53">
        <v>1</v>
      </c>
      <c r="AK26" s="45">
        <v>249</v>
      </c>
      <c r="AL26" s="45">
        <v>249</v>
      </c>
    </row>
    <row r="27" spans="1:38">
      <c r="A27" s="4" t="s">
        <v>32</v>
      </c>
      <c r="B27" s="4" t="s">
        <v>137</v>
      </c>
      <c r="C27" s="5">
        <v>260</v>
      </c>
      <c r="D27" s="4" t="s">
        <v>138</v>
      </c>
      <c r="E27" s="4" t="s">
        <v>56</v>
      </c>
      <c r="F27" s="4" t="s">
        <v>139</v>
      </c>
      <c r="G27" s="4" t="s">
        <v>140</v>
      </c>
      <c r="H27" s="4" t="s">
        <v>141</v>
      </c>
      <c r="I27" s="4" t="s">
        <v>141</v>
      </c>
      <c r="J27" s="4" t="s">
        <v>142</v>
      </c>
      <c r="K27" s="4" t="s">
        <v>143</v>
      </c>
      <c r="L27" s="4" t="s">
        <v>144</v>
      </c>
      <c r="M27" s="4" t="s">
        <v>145</v>
      </c>
      <c r="N27" s="4" t="s">
        <v>146</v>
      </c>
      <c r="O27" s="4" t="s">
        <v>147</v>
      </c>
      <c r="P27" s="4" t="s">
        <v>148</v>
      </c>
      <c r="Q27" s="4" t="s">
        <v>149</v>
      </c>
      <c r="R27" s="6">
        <v>200</v>
      </c>
      <c r="S27" s="6">
        <v>0</v>
      </c>
      <c r="T27" s="6">
        <v>200</v>
      </c>
      <c r="U27" s="6">
        <v>150</v>
      </c>
      <c r="V27" s="4">
        <v>75</v>
      </c>
      <c r="W27" s="4" t="s">
        <v>48</v>
      </c>
      <c r="X27" s="4" t="s">
        <v>50</v>
      </c>
      <c r="Y27" s="4" t="s">
        <v>150</v>
      </c>
      <c r="Z27" s="4" t="s">
        <v>49</v>
      </c>
      <c r="AA27" s="4" t="s">
        <v>48</v>
      </c>
      <c r="AB27" s="4" t="s">
        <v>50</v>
      </c>
      <c r="AC27" s="4" t="s">
        <v>151</v>
      </c>
      <c r="AD27" s="4" t="s">
        <v>50</v>
      </c>
      <c r="AE27" s="4" t="s">
        <v>152</v>
      </c>
      <c r="AF27" s="4">
        <v>3</v>
      </c>
      <c r="AG27" s="4" t="s">
        <v>50</v>
      </c>
      <c r="AH27" s="4" t="s">
        <v>50</v>
      </c>
      <c r="AI27" s="18" t="s">
        <v>49</v>
      </c>
      <c r="AJ27" s="19">
        <v>2</v>
      </c>
      <c r="AL27" s="6">
        <v>0</v>
      </c>
    </row>
    <row r="28" spans="1:38">
      <c r="A28" s="4" t="s">
        <v>32</v>
      </c>
      <c r="B28" s="4" t="s">
        <v>88</v>
      </c>
      <c r="C28" s="5">
        <v>820</v>
      </c>
      <c r="D28" s="4" t="s">
        <v>89</v>
      </c>
      <c r="E28" s="4" t="s">
        <v>90</v>
      </c>
      <c r="F28" s="4" t="s">
        <v>91</v>
      </c>
      <c r="G28" s="4" t="s">
        <v>92</v>
      </c>
      <c r="H28" s="4" t="s">
        <v>93</v>
      </c>
      <c r="I28" s="4" t="s">
        <v>94</v>
      </c>
      <c r="J28" s="4" t="s">
        <v>95</v>
      </c>
      <c r="K28" s="4" t="s">
        <v>96</v>
      </c>
      <c r="L28" s="4" t="s">
        <v>97</v>
      </c>
      <c r="M28" s="4" t="s">
        <v>98</v>
      </c>
      <c r="N28" s="4" t="s">
        <v>99</v>
      </c>
      <c r="O28" s="4" t="s">
        <v>100</v>
      </c>
      <c r="P28" s="4" t="s">
        <v>101</v>
      </c>
      <c r="Q28" s="4" t="s">
        <v>102</v>
      </c>
      <c r="R28" s="6">
        <v>385</v>
      </c>
      <c r="S28" s="6">
        <v>35</v>
      </c>
      <c r="T28" s="6">
        <v>350</v>
      </c>
      <c r="U28" s="6">
        <v>250</v>
      </c>
      <c r="V28" s="4">
        <v>65</v>
      </c>
      <c r="W28" s="4" t="s">
        <v>103</v>
      </c>
      <c r="X28" s="4" t="s">
        <v>49</v>
      </c>
      <c r="Y28" s="4" t="s">
        <v>48</v>
      </c>
      <c r="Z28" s="4" t="s">
        <v>50</v>
      </c>
      <c r="AA28" s="4" t="s">
        <v>104</v>
      </c>
      <c r="AB28" s="4" t="s">
        <v>50</v>
      </c>
      <c r="AC28" s="4" t="s">
        <v>105</v>
      </c>
      <c r="AD28" s="4" t="s">
        <v>50</v>
      </c>
      <c r="AE28" s="4" t="s">
        <v>106</v>
      </c>
      <c r="AF28" s="4">
        <v>3</v>
      </c>
      <c r="AG28" s="4" t="s">
        <v>49</v>
      </c>
      <c r="AH28" s="4" t="s">
        <v>49</v>
      </c>
      <c r="AI28" s="18" t="s">
        <v>50</v>
      </c>
      <c r="AJ28" s="19">
        <v>1</v>
      </c>
      <c r="AL28" s="6">
        <v>250</v>
      </c>
    </row>
    <row r="29" spans="1:38">
      <c r="A29" s="4" t="s">
        <v>32</v>
      </c>
      <c r="B29" s="4" t="s">
        <v>353</v>
      </c>
      <c r="C29" s="5">
        <v>497</v>
      </c>
      <c r="D29" s="4" t="s">
        <v>354</v>
      </c>
      <c r="E29" s="4" t="s">
        <v>90</v>
      </c>
      <c r="F29" s="4" t="s">
        <v>355</v>
      </c>
      <c r="G29" s="4" t="s">
        <v>356</v>
      </c>
      <c r="H29" s="4" t="s">
        <v>357</v>
      </c>
      <c r="I29" s="4" t="s">
        <v>357</v>
      </c>
      <c r="J29" s="4" t="s">
        <v>358</v>
      </c>
      <c r="K29" s="4" t="s">
        <v>359</v>
      </c>
      <c r="L29" s="4" t="s">
        <v>360</v>
      </c>
      <c r="M29" s="4" t="s">
        <v>361</v>
      </c>
      <c r="N29" s="4" t="s">
        <v>362</v>
      </c>
      <c r="O29" s="4" t="s">
        <v>363</v>
      </c>
      <c r="P29" s="4" t="s">
        <v>364</v>
      </c>
      <c r="Q29" s="4" t="s">
        <v>365</v>
      </c>
      <c r="R29" s="6">
        <v>335</v>
      </c>
      <c r="S29" s="6">
        <v>335</v>
      </c>
      <c r="T29" s="6">
        <v>0</v>
      </c>
      <c r="U29" s="6">
        <v>250</v>
      </c>
      <c r="V29" s="4">
        <v>75</v>
      </c>
      <c r="W29" s="4" t="s">
        <v>48</v>
      </c>
      <c r="X29" s="4" t="s">
        <v>49</v>
      </c>
      <c r="Y29" s="4" t="s">
        <v>48</v>
      </c>
      <c r="Z29" s="4" t="s">
        <v>49</v>
      </c>
      <c r="AA29" s="4" t="s">
        <v>48</v>
      </c>
      <c r="AB29" s="4" t="s">
        <v>50</v>
      </c>
      <c r="AC29" s="4" t="s">
        <v>366</v>
      </c>
      <c r="AD29" s="4" t="s">
        <v>50</v>
      </c>
      <c r="AE29" s="4" t="s">
        <v>367</v>
      </c>
      <c r="AF29" s="4">
        <v>3</v>
      </c>
      <c r="AG29" s="4" t="s">
        <v>50</v>
      </c>
      <c r="AH29" s="4" t="s">
        <v>49</v>
      </c>
      <c r="AI29" s="18" t="s">
        <v>50</v>
      </c>
      <c r="AJ29" s="19">
        <v>2</v>
      </c>
      <c r="AL29" s="6">
        <v>0</v>
      </c>
    </row>
    <row r="30" spans="1:38" s="47" customFormat="1">
      <c r="A30" s="42" t="s">
        <v>32</v>
      </c>
      <c r="B30" s="42" t="s">
        <v>107</v>
      </c>
      <c r="C30" s="43">
        <v>210</v>
      </c>
      <c r="D30" s="42" t="s">
        <v>108</v>
      </c>
      <c r="E30" s="42" t="s">
        <v>109</v>
      </c>
      <c r="F30" s="42" t="s">
        <v>110</v>
      </c>
      <c r="G30" s="42" t="s">
        <v>111</v>
      </c>
      <c r="H30" s="42" t="s">
        <v>112</v>
      </c>
      <c r="I30" s="42" t="s">
        <v>112</v>
      </c>
      <c r="J30" s="42" t="s">
        <v>113</v>
      </c>
      <c r="K30" s="42" t="s">
        <v>114</v>
      </c>
      <c r="L30" s="42" t="s">
        <v>115</v>
      </c>
      <c r="M30" s="42" t="s">
        <v>116</v>
      </c>
      <c r="N30" s="42" t="s">
        <v>117</v>
      </c>
      <c r="O30" s="42" t="s">
        <v>118</v>
      </c>
      <c r="P30" s="42" t="s">
        <v>119</v>
      </c>
      <c r="Q30" s="42" t="s">
        <v>120</v>
      </c>
      <c r="R30" s="45">
        <v>360</v>
      </c>
      <c r="S30" s="45">
        <v>360</v>
      </c>
      <c r="T30" s="45">
        <v>0</v>
      </c>
      <c r="U30" s="45">
        <v>250</v>
      </c>
      <c r="V30" s="42">
        <v>69</v>
      </c>
      <c r="W30" s="42" t="s">
        <v>48</v>
      </c>
      <c r="X30" s="42" t="s">
        <v>49</v>
      </c>
      <c r="Y30" s="42" t="s">
        <v>48</v>
      </c>
      <c r="Z30" s="42" t="s">
        <v>49</v>
      </c>
      <c r="AA30" s="42" t="s">
        <v>48</v>
      </c>
      <c r="AB30" s="42" t="s">
        <v>49</v>
      </c>
      <c r="AC30" s="42" t="s">
        <v>48</v>
      </c>
      <c r="AD30" s="42" t="s">
        <v>49</v>
      </c>
      <c r="AE30" s="42" t="s">
        <v>48</v>
      </c>
      <c r="AF30" s="42">
        <v>3</v>
      </c>
      <c r="AG30" s="42" t="s">
        <v>50</v>
      </c>
      <c r="AH30" s="42" t="s">
        <v>49</v>
      </c>
      <c r="AI30" s="52" t="s">
        <v>49</v>
      </c>
      <c r="AJ30" s="53">
        <v>1</v>
      </c>
      <c r="AK30" s="45">
        <v>250</v>
      </c>
      <c r="AL30" s="45">
        <v>250</v>
      </c>
    </row>
    <row r="31" spans="1:38">
      <c r="A31" s="4" t="s">
        <v>32</v>
      </c>
      <c r="B31" s="4" t="s">
        <v>665</v>
      </c>
      <c r="C31" s="5">
        <v>1505</v>
      </c>
      <c r="D31" s="4" t="s">
        <v>666</v>
      </c>
      <c r="E31" s="4" t="s">
        <v>667</v>
      </c>
      <c r="F31" s="4" t="s">
        <v>668</v>
      </c>
      <c r="G31" s="4" t="s">
        <v>669</v>
      </c>
      <c r="H31" s="4" t="s">
        <v>670</v>
      </c>
      <c r="I31" s="4" t="s">
        <v>671</v>
      </c>
      <c r="J31" s="4" t="s">
        <v>672</v>
      </c>
      <c r="K31" s="4" t="s">
        <v>673</v>
      </c>
      <c r="L31" s="4" t="s">
        <v>674</v>
      </c>
      <c r="M31" s="4" t="s">
        <v>675</v>
      </c>
      <c r="N31" s="4" t="s">
        <v>676</v>
      </c>
      <c r="O31" s="4" t="s">
        <v>677</v>
      </c>
      <c r="P31" s="4" t="s">
        <v>678</v>
      </c>
      <c r="Q31" s="4" t="s">
        <v>679</v>
      </c>
      <c r="R31" s="6">
        <v>140.6</v>
      </c>
      <c r="S31" s="6">
        <v>140.6</v>
      </c>
      <c r="T31" s="6">
        <v>0</v>
      </c>
      <c r="U31" s="6">
        <v>56.2</v>
      </c>
      <c r="V31" s="4">
        <v>40</v>
      </c>
      <c r="W31" s="4" t="s">
        <v>48</v>
      </c>
      <c r="X31" s="4" t="s">
        <v>50</v>
      </c>
      <c r="Y31" s="4" t="s">
        <v>680</v>
      </c>
      <c r="Z31" s="4" t="s">
        <v>49</v>
      </c>
      <c r="AA31" s="4" t="s">
        <v>48</v>
      </c>
      <c r="AB31" s="4" t="s">
        <v>49</v>
      </c>
      <c r="AC31" s="4" t="s">
        <v>48</v>
      </c>
      <c r="AD31" s="4" t="s">
        <v>50</v>
      </c>
      <c r="AE31" s="4" t="s">
        <v>681</v>
      </c>
      <c r="AF31" s="4">
        <v>3</v>
      </c>
      <c r="AG31" s="4" t="s">
        <v>49</v>
      </c>
      <c r="AH31" s="4" t="s">
        <v>49</v>
      </c>
      <c r="AI31" s="18" t="s">
        <v>50</v>
      </c>
      <c r="AJ31" s="19">
        <v>1</v>
      </c>
      <c r="AL31" s="6">
        <v>56.2</v>
      </c>
    </row>
    <row r="32" spans="1:38">
      <c r="A32" s="4" t="s">
        <v>32</v>
      </c>
      <c r="B32" s="4" t="s">
        <v>233</v>
      </c>
      <c r="C32" s="5">
        <v>419</v>
      </c>
      <c r="D32" s="4" t="s">
        <v>234</v>
      </c>
      <c r="E32" s="4" t="s">
        <v>235</v>
      </c>
      <c r="F32" s="4" t="s">
        <v>236</v>
      </c>
      <c r="G32" s="4" t="s">
        <v>237</v>
      </c>
      <c r="H32" s="4" t="s">
        <v>238</v>
      </c>
      <c r="I32" s="4" t="s">
        <v>238</v>
      </c>
      <c r="J32" s="4" t="s">
        <v>239</v>
      </c>
      <c r="K32" s="4" t="s">
        <v>240</v>
      </c>
      <c r="L32" s="4" t="s">
        <v>241</v>
      </c>
      <c r="M32" s="4" t="s">
        <v>242</v>
      </c>
      <c r="N32" s="4" t="s">
        <v>243</v>
      </c>
      <c r="O32" s="4" t="s">
        <v>244</v>
      </c>
      <c r="P32" s="4" t="s">
        <v>245</v>
      </c>
      <c r="Q32" s="4" t="s">
        <v>246</v>
      </c>
      <c r="R32" s="6">
        <v>570</v>
      </c>
      <c r="S32" s="6">
        <v>0</v>
      </c>
      <c r="T32" s="6">
        <v>570</v>
      </c>
      <c r="U32" s="6">
        <v>245.1</v>
      </c>
      <c r="V32" s="4">
        <v>43</v>
      </c>
      <c r="W32" s="4" t="s">
        <v>48</v>
      </c>
      <c r="X32" s="4" t="s">
        <v>49</v>
      </c>
      <c r="Y32" s="4" t="s">
        <v>48</v>
      </c>
      <c r="Z32" s="4" t="s">
        <v>49</v>
      </c>
      <c r="AA32" s="4" t="s">
        <v>48</v>
      </c>
      <c r="AB32" s="4" t="s">
        <v>50</v>
      </c>
      <c r="AC32" s="4" t="s">
        <v>247</v>
      </c>
      <c r="AD32" s="4" t="s">
        <v>50</v>
      </c>
      <c r="AE32" s="4" t="s">
        <v>248</v>
      </c>
      <c r="AF32" s="4">
        <v>3</v>
      </c>
      <c r="AG32" s="4" t="s">
        <v>50</v>
      </c>
      <c r="AH32" s="4" t="s">
        <v>49</v>
      </c>
      <c r="AI32" s="18" t="s">
        <v>50</v>
      </c>
      <c r="AJ32" s="19">
        <v>2</v>
      </c>
      <c r="AL32" s="6">
        <v>0</v>
      </c>
    </row>
    <row r="33" spans="1:38">
      <c r="A33" s="4" t="s">
        <v>32</v>
      </c>
      <c r="B33" s="4" t="s">
        <v>649</v>
      </c>
      <c r="C33" s="5">
        <v>424</v>
      </c>
      <c r="D33" s="4" t="s">
        <v>650</v>
      </c>
      <c r="E33" s="4" t="s">
        <v>235</v>
      </c>
      <c r="F33" s="4" t="s">
        <v>651</v>
      </c>
      <c r="G33" s="4" t="s">
        <v>652</v>
      </c>
      <c r="H33" s="4" t="s">
        <v>653</v>
      </c>
      <c r="I33" s="4" t="s">
        <v>654</v>
      </c>
      <c r="J33" s="4" t="s">
        <v>655</v>
      </c>
      <c r="K33" s="4" t="s">
        <v>656</v>
      </c>
      <c r="L33" s="4" t="s">
        <v>657</v>
      </c>
      <c r="M33" s="4" t="s">
        <v>658</v>
      </c>
      <c r="N33" s="4" t="s">
        <v>659</v>
      </c>
      <c r="O33" s="4" t="s">
        <v>660</v>
      </c>
      <c r="P33" s="4" t="s">
        <v>661</v>
      </c>
      <c r="Q33" s="4" t="s">
        <v>662</v>
      </c>
      <c r="R33" s="6">
        <v>328.65499999999997</v>
      </c>
      <c r="S33" s="6">
        <v>328.65499999999997</v>
      </c>
      <c r="T33" s="6">
        <v>0</v>
      </c>
      <c r="U33" s="6">
        <v>246.4</v>
      </c>
      <c r="V33" s="4">
        <v>75</v>
      </c>
      <c r="W33" s="4" t="s">
        <v>48</v>
      </c>
      <c r="X33" s="4" t="s">
        <v>50</v>
      </c>
      <c r="Y33" s="4" t="s">
        <v>663</v>
      </c>
      <c r="Z33" s="4" t="s">
        <v>49</v>
      </c>
      <c r="AA33" s="4" t="s">
        <v>48</v>
      </c>
      <c r="AB33" s="4" t="s">
        <v>49</v>
      </c>
      <c r="AC33" s="4" t="s">
        <v>48</v>
      </c>
      <c r="AD33" s="4" t="s">
        <v>50</v>
      </c>
      <c r="AE33" s="4" t="s">
        <v>664</v>
      </c>
      <c r="AF33" s="4">
        <v>3</v>
      </c>
      <c r="AG33" s="4" t="s">
        <v>50</v>
      </c>
      <c r="AH33" s="4" t="s">
        <v>50</v>
      </c>
      <c r="AI33" s="18" t="s">
        <v>49</v>
      </c>
      <c r="AJ33" s="19">
        <v>2</v>
      </c>
      <c r="AL33" s="6">
        <v>0</v>
      </c>
    </row>
    <row r="34" spans="1:38">
      <c r="A34" s="4" t="s">
        <v>32</v>
      </c>
      <c r="B34" s="4" t="s">
        <v>775</v>
      </c>
      <c r="C34" s="5">
        <v>1258</v>
      </c>
      <c r="D34" s="4" t="s">
        <v>776</v>
      </c>
      <c r="E34" s="4" t="s">
        <v>235</v>
      </c>
      <c r="F34" s="4" t="s">
        <v>777</v>
      </c>
      <c r="G34" s="4" t="s">
        <v>778</v>
      </c>
      <c r="H34" s="4" t="s">
        <v>779</v>
      </c>
      <c r="I34" s="4" t="s">
        <v>779</v>
      </c>
      <c r="J34" s="4" t="s">
        <v>780</v>
      </c>
      <c r="K34" s="4" t="s">
        <v>781</v>
      </c>
      <c r="L34" s="4" t="s">
        <v>782</v>
      </c>
      <c r="M34" s="4" t="s">
        <v>783</v>
      </c>
      <c r="N34" s="4" t="s">
        <v>784</v>
      </c>
      <c r="O34" s="4" t="s">
        <v>785</v>
      </c>
      <c r="P34" s="4" t="s">
        <v>786</v>
      </c>
      <c r="Q34" s="4" t="s">
        <v>787</v>
      </c>
      <c r="R34" s="6">
        <v>420</v>
      </c>
      <c r="S34" s="6">
        <v>250</v>
      </c>
      <c r="T34" s="6">
        <v>170</v>
      </c>
      <c r="U34" s="6">
        <v>168</v>
      </c>
      <c r="V34" s="4">
        <v>40</v>
      </c>
      <c r="W34" s="4" t="s">
        <v>788</v>
      </c>
      <c r="X34" s="4" t="s">
        <v>50</v>
      </c>
      <c r="Y34" s="4" t="s">
        <v>789</v>
      </c>
      <c r="Z34" s="4" t="s">
        <v>50</v>
      </c>
      <c r="AA34" s="4" t="s">
        <v>790</v>
      </c>
      <c r="AB34" s="4" t="s">
        <v>50</v>
      </c>
      <c r="AC34" s="4" t="s">
        <v>791</v>
      </c>
      <c r="AD34" s="4" t="s">
        <v>49</v>
      </c>
      <c r="AE34" s="4" t="s">
        <v>48</v>
      </c>
      <c r="AF34" s="4">
        <v>3</v>
      </c>
      <c r="AG34" s="4" t="s">
        <v>50</v>
      </c>
      <c r="AH34" s="4" t="s">
        <v>50</v>
      </c>
      <c r="AI34" s="18" t="s">
        <v>50</v>
      </c>
      <c r="AJ34" s="19">
        <v>3</v>
      </c>
      <c r="AK34">
        <v>0</v>
      </c>
      <c r="AL34" s="6">
        <v>0</v>
      </c>
    </row>
    <row r="35" spans="1:38">
      <c r="A35" s="4" t="s">
        <v>32</v>
      </c>
      <c r="B35" s="4" t="s">
        <v>849</v>
      </c>
      <c r="C35" s="5">
        <v>540</v>
      </c>
      <c r="D35" s="4" t="s">
        <v>850</v>
      </c>
      <c r="E35" s="4" t="s">
        <v>235</v>
      </c>
      <c r="F35" s="4" t="s">
        <v>851</v>
      </c>
      <c r="G35" s="4" t="s">
        <v>852</v>
      </c>
      <c r="H35" s="4" t="s">
        <v>853</v>
      </c>
      <c r="I35" s="4" t="s">
        <v>853</v>
      </c>
      <c r="J35" s="4" t="s">
        <v>854</v>
      </c>
      <c r="K35" s="4" t="s">
        <v>855</v>
      </c>
      <c r="L35" s="4" t="s">
        <v>144</v>
      </c>
      <c r="M35" s="4" t="s">
        <v>856</v>
      </c>
      <c r="N35" s="4" t="s">
        <v>857</v>
      </c>
      <c r="O35" s="4" t="s">
        <v>858</v>
      </c>
      <c r="P35" s="4" t="s">
        <v>859</v>
      </c>
      <c r="Q35" s="4" t="s">
        <v>860</v>
      </c>
      <c r="R35" s="6">
        <v>650</v>
      </c>
      <c r="S35" s="6">
        <v>0</v>
      </c>
      <c r="T35" s="6">
        <v>650</v>
      </c>
      <c r="U35" s="6">
        <v>250</v>
      </c>
      <c r="V35" s="4">
        <v>38</v>
      </c>
      <c r="W35" s="4" t="s">
        <v>48</v>
      </c>
      <c r="X35" s="4" t="s">
        <v>50</v>
      </c>
      <c r="Y35" s="4" t="s">
        <v>861</v>
      </c>
      <c r="Z35" s="4" t="s">
        <v>49</v>
      </c>
      <c r="AA35" s="4" t="s">
        <v>48</v>
      </c>
      <c r="AB35" s="4" t="s">
        <v>49</v>
      </c>
      <c r="AC35" s="4" t="s">
        <v>48</v>
      </c>
      <c r="AD35" s="4" t="s">
        <v>50</v>
      </c>
      <c r="AE35" s="4" t="s">
        <v>862</v>
      </c>
      <c r="AF35" s="4">
        <v>3</v>
      </c>
      <c r="AG35" s="4" t="s">
        <v>49</v>
      </c>
      <c r="AH35" s="4" t="s">
        <v>50</v>
      </c>
      <c r="AI35" s="18" t="s">
        <v>50</v>
      </c>
      <c r="AJ35" s="19">
        <v>2</v>
      </c>
      <c r="AL35" s="6">
        <v>0</v>
      </c>
    </row>
    <row r="36" spans="1:38" s="47" customFormat="1">
      <c r="A36" s="42" t="s">
        <v>32</v>
      </c>
      <c r="B36" s="42" t="s">
        <v>278</v>
      </c>
      <c r="C36" s="43">
        <v>896</v>
      </c>
      <c r="D36" s="42" t="s">
        <v>279</v>
      </c>
      <c r="E36" s="42" t="s">
        <v>123</v>
      </c>
      <c r="F36" s="42" t="s">
        <v>280</v>
      </c>
      <c r="G36" s="42" t="s">
        <v>281</v>
      </c>
      <c r="H36" s="42" t="s">
        <v>282</v>
      </c>
      <c r="I36" s="42" t="s">
        <v>282</v>
      </c>
      <c r="J36" s="42" t="s">
        <v>283</v>
      </c>
      <c r="K36" s="42" t="s">
        <v>284</v>
      </c>
      <c r="L36" s="42" t="s">
        <v>285</v>
      </c>
      <c r="M36" s="42" t="s">
        <v>286</v>
      </c>
      <c r="N36" s="42" t="s">
        <v>287</v>
      </c>
      <c r="O36" s="42" t="s">
        <v>288</v>
      </c>
      <c r="P36" s="42" t="s">
        <v>289</v>
      </c>
      <c r="Q36" s="42" t="s">
        <v>290</v>
      </c>
      <c r="R36" s="45">
        <v>795.92899999999997</v>
      </c>
      <c r="S36" s="45">
        <v>795.92899999999997</v>
      </c>
      <c r="T36" s="45">
        <v>0</v>
      </c>
      <c r="U36" s="45">
        <v>250</v>
      </c>
      <c r="V36" s="42">
        <v>32</v>
      </c>
      <c r="W36" s="42" t="s">
        <v>48</v>
      </c>
      <c r="X36" s="42" t="s">
        <v>49</v>
      </c>
      <c r="Y36" s="42" t="s">
        <v>48</v>
      </c>
      <c r="Z36" s="42" t="s">
        <v>49</v>
      </c>
      <c r="AA36" s="42" t="s">
        <v>48</v>
      </c>
      <c r="AB36" s="42" t="s">
        <v>49</v>
      </c>
      <c r="AC36" s="42" t="s">
        <v>48</v>
      </c>
      <c r="AD36" s="42" t="s">
        <v>49</v>
      </c>
      <c r="AE36" s="42" t="s">
        <v>48</v>
      </c>
      <c r="AF36" s="42">
        <v>3</v>
      </c>
      <c r="AG36" s="42" t="s">
        <v>50</v>
      </c>
      <c r="AH36" s="42" t="s">
        <v>50</v>
      </c>
      <c r="AI36" s="52" t="s">
        <v>50</v>
      </c>
      <c r="AJ36" s="53">
        <v>3</v>
      </c>
      <c r="AK36" s="45">
        <v>0</v>
      </c>
      <c r="AL36" s="45">
        <v>0</v>
      </c>
    </row>
    <row r="37" spans="1:38" s="29" customFormat="1">
      <c r="A37" s="24" t="s">
        <v>32</v>
      </c>
      <c r="B37" s="24" t="s">
        <v>463</v>
      </c>
      <c r="C37" s="25">
        <v>887</v>
      </c>
      <c r="D37" s="24" t="s">
        <v>464</v>
      </c>
      <c r="E37" s="24" t="s">
        <v>123</v>
      </c>
      <c r="F37" s="24" t="s">
        <v>465</v>
      </c>
      <c r="G37" s="24" t="s">
        <v>466</v>
      </c>
      <c r="H37" s="24" t="s">
        <v>467</v>
      </c>
      <c r="I37" s="24" t="s">
        <v>468</v>
      </c>
      <c r="J37" s="24" t="s">
        <v>469</v>
      </c>
      <c r="K37" s="24" t="s">
        <v>470</v>
      </c>
      <c r="L37" s="24" t="s">
        <v>471</v>
      </c>
      <c r="M37" s="24" t="s">
        <v>472</v>
      </c>
      <c r="N37" s="24" t="s">
        <v>473</v>
      </c>
      <c r="O37" s="24" t="s">
        <v>474</v>
      </c>
      <c r="P37" s="24" t="s">
        <v>475</v>
      </c>
      <c r="Q37" s="24" t="s">
        <v>476</v>
      </c>
      <c r="R37" s="26">
        <v>220</v>
      </c>
      <c r="S37" s="26">
        <v>0</v>
      </c>
      <c r="T37" s="26">
        <v>220</v>
      </c>
      <c r="U37" s="26">
        <v>132</v>
      </c>
      <c r="V37" s="24">
        <v>60</v>
      </c>
      <c r="W37" s="24" t="s">
        <v>48</v>
      </c>
      <c r="X37" s="24" t="s">
        <v>50</v>
      </c>
      <c r="Y37" s="24" t="s">
        <v>477</v>
      </c>
      <c r="Z37" s="24" t="s">
        <v>49</v>
      </c>
      <c r="AA37" s="24" t="s">
        <v>48</v>
      </c>
      <c r="AB37" s="24" t="s">
        <v>50</v>
      </c>
      <c r="AC37" s="24" t="s">
        <v>478</v>
      </c>
      <c r="AD37" s="24" t="s">
        <v>50</v>
      </c>
      <c r="AE37" s="24" t="s">
        <v>479</v>
      </c>
      <c r="AF37" s="24">
        <v>3</v>
      </c>
      <c r="AG37" s="24" t="s">
        <v>50</v>
      </c>
      <c r="AH37" s="24" t="s">
        <v>50</v>
      </c>
      <c r="AI37" s="27" t="s">
        <v>49</v>
      </c>
      <c r="AJ37" s="28">
        <v>2</v>
      </c>
      <c r="AK37" s="26">
        <v>132</v>
      </c>
      <c r="AL37" s="26">
        <v>132</v>
      </c>
    </row>
    <row r="38" spans="1:38">
      <c r="A38" s="4" t="s">
        <v>32</v>
      </c>
      <c r="B38" s="4" t="s">
        <v>819</v>
      </c>
      <c r="C38" s="5">
        <v>188</v>
      </c>
      <c r="D38" s="4" t="s">
        <v>820</v>
      </c>
      <c r="E38" s="4" t="s">
        <v>431</v>
      </c>
      <c r="F38" s="4" t="s">
        <v>821</v>
      </c>
      <c r="G38" s="4" t="s">
        <v>822</v>
      </c>
      <c r="H38" s="4" t="s">
        <v>823</v>
      </c>
      <c r="I38" s="4" t="s">
        <v>824</v>
      </c>
      <c r="J38" s="4" t="s">
        <v>825</v>
      </c>
      <c r="K38" s="4" t="s">
        <v>826</v>
      </c>
      <c r="L38" s="4" t="s">
        <v>827</v>
      </c>
      <c r="M38" s="4" t="s">
        <v>828</v>
      </c>
      <c r="N38" s="4" t="s">
        <v>829</v>
      </c>
      <c r="O38" s="4" t="s">
        <v>830</v>
      </c>
      <c r="P38" s="4" t="s">
        <v>831</v>
      </c>
      <c r="Q38" s="4" t="s">
        <v>832</v>
      </c>
      <c r="R38" s="6">
        <v>170</v>
      </c>
      <c r="S38" s="6">
        <v>0</v>
      </c>
      <c r="T38" s="6">
        <v>170</v>
      </c>
      <c r="U38" s="6">
        <v>127.5</v>
      </c>
      <c r="V38" s="4">
        <v>75</v>
      </c>
      <c r="W38" s="4" t="s">
        <v>48</v>
      </c>
      <c r="X38" s="4" t="s">
        <v>50</v>
      </c>
      <c r="Y38" s="4" t="s">
        <v>827</v>
      </c>
      <c r="Z38" s="4" t="s">
        <v>49</v>
      </c>
      <c r="AA38" s="4" t="s">
        <v>48</v>
      </c>
      <c r="AB38" s="4" t="s">
        <v>50</v>
      </c>
      <c r="AC38" s="4" t="s">
        <v>817</v>
      </c>
      <c r="AD38" s="4" t="s">
        <v>49</v>
      </c>
      <c r="AE38" s="4" t="s">
        <v>48</v>
      </c>
      <c r="AF38" s="4">
        <v>3</v>
      </c>
      <c r="AG38" s="4" t="s">
        <v>50</v>
      </c>
      <c r="AH38" s="4" t="s">
        <v>49</v>
      </c>
      <c r="AI38" s="18" t="s">
        <v>50</v>
      </c>
      <c r="AJ38" s="19">
        <v>1</v>
      </c>
      <c r="AL38" s="6">
        <v>127.5</v>
      </c>
    </row>
    <row r="39" spans="1:38" s="47" customFormat="1">
      <c r="A39" s="42" t="s">
        <v>32</v>
      </c>
      <c r="B39" s="42" t="s">
        <v>682</v>
      </c>
      <c r="C39" s="43">
        <v>310</v>
      </c>
      <c r="D39" s="42" t="s">
        <v>683</v>
      </c>
      <c r="E39" s="42" t="s">
        <v>171</v>
      </c>
      <c r="F39" s="42" t="s">
        <v>684</v>
      </c>
      <c r="G39" s="42" t="s">
        <v>685</v>
      </c>
      <c r="H39" s="42" t="s">
        <v>686</v>
      </c>
      <c r="I39" s="42" t="s">
        <v>686</v>
      </c>
      <c r="J39" s="42" t="s">
        <v>687</v>
      </c>
      <c r="K39" s="42" t="s">
        <v>688</v>
      </c>
      <c r="L39" s="42" t="s">
        <v>689</v>
      </c>
      <c r="M39" s="42" t="s">
        <v>690</v>
      </c>
      <c r="N39" s="42" t="s">
        <v>691</v>
      </c>
      <c r="O39" s="42" t="s">
        <v>692</v>
      </c>
      <c r="P39" s="42" t="s">
        <v>693</v>
      </c>
      <c r="Q39" s="42" t="s">
        <v>48</v>
      </c>
      <c r="R39" s="45">
        <v>650</v>
      </c>
      <c r="S39" s="45">
        <v>0</v>
      </c>
      <c r="T39" s="45">
        <v>650</v>
      </c>
      <c r="U39" s="45">
        <v>250</v>
      </c>
      <c r="V39" s="42">
        <v>38</v>
      </c>
      <c r="W39" s="42" t="s">
        <v>48</v>
      </c>
      <c r="X39" s="42" t="s">
        <v>50</v>
      </c>
      <c r="Y39" s="42" t="s">
        <v>694</v>
      </c>
      <c r="Z39" s="42" t="s">
        <v>49</v>
      </c>
      <c r="AA39" s="42" t="s">
        <v>48</v>
      </c>
      <c r="AB39" s="42" t="s">
        <v>49</v>
      </c>
      <c r="AC39" s="42" t="s">
        <v>48</v>
      </c>
      <c r="AD39" s="42" t="s">
        <v>49</v>
      </c>
      <c r="AE39" s="42" t="s">
        <v>48</v>
      </c>
      <c r="AF39" s="42">
        <v>2</v>
      </c>
      <c r="AG39" s="42" t="s">
        <v>50</v>
      </c>
      <c r="AH39" s="42" t="s">
        <v>49</v>
      </c>
      <c r="AI39" s="52" t="s">
        <v>50</v>
      </c>
      <c r="AJ39" s="53">
        <v>2</v>
      </c>
      <c r="AK39" s="45">
        <v>250</v>
      </c>
      <c r="AL39" s="45">
        <v>250</v>
      </c>
    </row>
    <row r="40" spans="1:38">
      <c r="A40" s="4" t="s">
        <v>32</v>
      </c>
      <c r="B40" s="4" t="s">
        <v>322</v>
      </c>
      <c r="C40" s="5">
        <v>530</v>
      </c>
      <c r="D40" s="4" t="s">
        <v>323</v>
      </c>
      <c r="E40" s="4" t="s">
        <v>56</v>
      </c>
      <c r="F40" s="4" t="s">
        <v>324</v>
      </c>
      <c r="G40" s="4" t="s">
        <v>325</v>
      </c>
      <c r="H40" s="4" t="s">
        <v>326</v>
      </c>
      <c r="I40" s="4" t="s">
        <v>326</v>
      </c>
      <c r="J40" s="4" t="s">
        <v>327</v>
      </c>
      <c r="K40" s="4" t="s">
        <v>328</v>
      </c>
      <c r="L40" s="4" t="s">
        <v>329</v>
      </c>
      <c r="M40" s="4" t="s">
        <v>330</v>
      </c>
      <c r="N40" s="4" t="s">
        <v>331</v>
      </c>
      <c r="O40" s="4" t="s">
        <v>332</v>
      </c>
      <c r="P40" s="4" t="s">
        <v>333</v>
      </c>
      <c r="Q40" s="4" t="s">
        <v>334</v>
      </c>
      <c r="R40" s="6">
        <v>450</v>
      </c>
      <c r="S40" s="6">
        <v>0</v>
      </c>
      <c r="T40" s="6">
        <v>450</v>
      </c>
      <c r="U40" s="6">
        <v>250</v>
      </c>
      <c r="V40" s="4">
        <v>55</v>
      </c>
      <c r="W40" s="4" t="s">
        <v>48</v>
      </c>
      <c r="X40" s="4" t="s">
        <v>49</v>
      </c>
      <c r="Y40" s="4" t="s">
        <v>48</v>
      </c>
      <c r="Z40" s="4" t="s">
        <v>49</v>
      </c>
      <c r="AA40" s="4" t="s">
        <v>48</v>
      </c>
      <c r="AB40" s="4" t="s">
        <v>49</v>
      </c>
      <c r="AC40" s="4" t="s">
        <v>48</v>
      </c>
      <c r="AD40" s="4" t="s">
        <v>50</v>
      </c>
      <c r="AE40" s="4" t="s">
        <v>335</v>
      </c>
      <c r="AF40" s="4">
        <v>2</v>
      </c>
      <c r="AG40" s="4" t="s">
        <v>50</v>
      </c>
      <c r="AH40" s="4" t="s">
        <v>49</v>
      </c>
      <c r="AI40" s="18" t="s">
        <v>50</v>
      </c>
      <c r="AJ40" s="19">
        <v>2</v>
      </c>
      <c r="AL40" s="6">
        <v>0</v>
      </c>
    </row>
    <row r="41" spans="1:38">
      <c r="A41" s="4" t="s">
        <v>32</v>
      </c>
      <c r="B41" s="4" t="s">
        <v>1016</v>
      </c>
      <c r="C41" s="5">
        <v>750</v>
      </c>
      <c r="D41" s="4" t="s">
        <v>291</v>
      </c>
      <c r="E41" s="4" t="s">
        <v>235</v>
      </c>
      <c r="F41" s="4" t="s">
        <v>292</v>
      </c>
      <c r="G41" s="4" t="s">
        <v>293</v>
      </c>
      <c r="H41" s="4" t="s">
        <v>294</v>
      </c>
      <c r="I41" s="4" t="s">
        <v>295</v>
      </c>
      <c r="J41" s="4" t="s">
        <v>296</v>
      </c>
      <c r="K41" s="4" t="s">
        <v>297</v>
      </c>
      <c r="L41" s="4" t="s">
        <v>298</v>
      </c>
      <c r="M41" s="4" t="s">
        <v>299</v>
      </c>
      <c r="N41" s="4" t="s">
        <v>300</v>
      </c>
      <c r="O41" s="4" t="s">
        <v>301</v>
      </c>
      <c r="P41" s="4" t="s">
        <v>302</v>
      </c>
      <c r="Q41" s="4" t="s">
        <v>303</v>
      </c>
      <c r="R41" s="6">
        <v>475</v>
      </c>
      <c r="S41" s="6">
        <v>0</v>
      </c>
      <c r="T41" s="6">
        <v>475</v>
      </c>
      <c r="U41" s="6">
        <v>250</v>
      </c>
      <c r="V41" s="4">
        <v>53</v>
      </c>
      <c r="W41" s="4" t="s">
        <v>48</v>
      </c>
      <c r="X41" s="4" t="s">
        <v>49</v>
      </c>
      <c r="Y41" s="4" t="s">
        <v>48</v>
      </c>
      <c r="Z41" s="4" t="s">
        <v>49</v>
      </c>
      <c r="AA41" s="4" t="s">
        <v>48</v>
      </c>
      <c r="AB41" s="4" t="s">
        <v>49</v>
      </c>
      <c r="AC41" s="4" t="s">
        <v>48</v>
      </c>
      <c r="AD41" s="4" t="s">
        <v>50</v>
      </c>
      <c r="AE41" s="4" t="s">
        <v>304</v>
      </c>
      <c r="AF41" s="4">
        <v>2</v>
      </c>
      <c r="AG41" s="4" t="s">
        <v>49</v>
      </c>
      <c r="AH41" s="4" t="s">
        <v>49</v>
      </c>
      <c r="AI41" s="18" t="s">
        <v>50</v>
      </c>
      <c r="AJ41" s="19">
        <v>1</v>
      </c>
      <c r="AL41" s="6">
        <v>250</v>
      </c>
    </row>
    <row r="42" spans="1:38">
      <c r="A42" s="4" t="s">
        <v>32</v>
      </c>
      <c r="B42" s="4" t="s">
        <v>153</v>
      </c>
      <c r="C42" s="5">
        <v>932</v>
      </c>
      <c r="D42" s="4" t="s">
        <v>154</v>
      </c>
      <c r="E42" s="4" t="s">
        <v>72</v>
      </c>
      <c r="F42" s="4" t="s">
        <v>155</v>
      </c>
      <c r="G42" s="4" t="s">
        <v>156</v>
      </c>
      <c r="H42" s="4" t="s">
        <v>157</v>
      </c>
      <c r="I42" s="4" t="s">
        <v>158</v>
      </c>
      <c r="J42" s="4" t="s">
        <v>159</v>
      </c>
      <c r="K42" s="4" t="s">
        <v>160</v>
      </c>
      <c r="L42" s="4" t="s">
        <v>161</v>
      </c>
      <c r="M42" s="4" t="s">
        <v>162</v>
      </c>
      <c r="N42" s="4" t="s">
        <v>163</v>
      </c>
      <c r="O42" s="4" t="s">
        <v>164</v>
      </c>
      <c r="P42" s="4" t="s">
        <v>165</v>
      </c>
      <c r="Q42" s="4" t="s">
        <v>166</v>
      </c>
      <c r="R42" s="6">
        <v>400</v>
      </c>
      <c r="S42" s="6">
        <v>400000</v>
      </c>
      <c r="T42" s="6">
        <v>0</v>
      </c>
      <c r="U42" s="6">
        <v>250</v>
      </c>
      <c r="V42" s="4">
        <v>63</v>
      </c>
      <c r="W42" s="4" t="s">
        <v>48</v>
      </c>
      <c r="X42" s="4" t="s">
        <v>50</v>
      </c>
      <c r="Y42" s="4" t="s">
        <v>167</v>
      </c>
      <c r="Z42" s="4" t="s">
        <v>49</v>
      </c>
      <c r="AA42" s="4" t="s">
        <v>48</v>
      </c>
      <c r="AB42" s="4" t="s">
        <v>50</v>
      </c>
      <c r="AC42" s="4" t="s">
        <v>168</v>
      </c>
      <c r="AD42" s="4" t="s">
        <v>49</v>
      </c>
      <c r="AE42" s="4" t="s">
        <v>48</v>
      </c>
      <c r="AF42" s="4">
        <v>2</v>
      </c>
      <c r="AG42" s="4" t="s">
        <v>49</v>
      </c>
      <c r="AH42" s="4" t="s">
        <v>50</v>
      </c>
      <c r="AI42" s="18" t="s">
        <v>50</v>
      </c>
      <c r="AJ42" s="19">
        <v>2</v>
      </c>
      <c r="AL42" s="6">
        <v>0</v>
      </c>
    </row>
    <row r="43" spans="1:38">
      <c r="A43" s="4" t="s">
        <v>32</v>
      </c>
      <c r="B43" s="4" t="s">
        <v>792</v>
      </c>
      <c r="C43" s="5">
        <v>528</v>
      </c>
      <c r="D43" s="4" t="s">
        <v>793</v>
      </c>
      <c r="E43" s="4" t="s">
        <v>72</v>
      </c>
      <c r="F43" s="4" t="s">
        <v>794</v>
      </c>
      <c r="G43" s="4" t="s">
        <v>795</v>
      </c>
      <c r="H43" s="4" t="s">
        <v>796</v>
      </c>
      <c r="I43" s="4" t="s">
        <v>796</v>
      </c>
      <c r="J43" s="4" t="s">
        <v>797</v>
      </c>
      <c r="K43" s="4" t="s">
        <v>798</v>
      </c>
      <c r="L43" s="4" t="s">
        <v>799</v>
      </c>
      <c r="M43" s="4" t="s">
        <v>800</v>
      </c>
      <c r="N43" s="4" t="s">
        <v>801</v>
      </c>
      <c r="O43" s="4" t="s">
        <v>802</v>
      </c>
      <c r="P43" s="4" t="s">
        <v>803</v>
      </c>
      <c r="Q43" s="4" t="s">
        <v>804</v>
      </c>
      <c r="R43" s="6">
        <v>316</v>
      </c>
      <c r="S43" s="6">
        <v>0</v>
      </c>
      <c r="T43" s="6">
        <v>316</v>
      </c>
      <c r="U43" s="6">
        <v>205</v>
      </c>
      <c r="V43" s="4">
        <v>65</v>
      </c>
      <c r="W43" s="4" t="s">
        <v>48</v>
      </c>
      <c r="X43" s="4" t="s">
        <v>49</v>
      </c>
      <c r="Y43" s="4" t="s">
        <v>48</v>
      </c>
      <c r="Z43" s="4" t="s">
        <v>49</v>
      </c>
      <c r="AA43" s="4" t="s">
        <v>48</v>
      </c>
      <c r="AB43" s="4" t="s">
        <v>50</v>
      </c>
      <c r="AC43" s="4" t="s">
        <v>48</v>
      </c>
      <c r="AD43" s="4" t="s">
        <v>49</v>
      </c>
      <c r="AE43" s="4" t="s">
        <v>48</v>
      </c>
      <c r="AF43" s="4">
        <v>2</v>
      </c>
      <c r="AG43" s="4" t="s">
        <v>49</v>
      </c>
      <c r="AH43" s="4" t="s">
        <v>49</v>
      </c>
      <c r="AI43" s="18" t="s">
        <v>50</v>
      </c>
      <c r="AJ43" s="19">
        <v>1</v>
      </c>
      <c r="AL43" s="6">
        <v>205</v>
      </c>
    </row>
    <row r="44" spans="1:38">
      <c r="A44" s="4" t="s">
        <v>32</v>
      </c>
      <c r="B44" s="4" t="s">
        <v>805</v>
      </c>
      <c r="C44" s="5">
        <v>549</v>
      </c>
      <c r="D44" s="4" t="s">
        <v>806</v>
      </c>
      <c r="E44" s="4" t="s">
        <v>123</v>
      </c>
      <c r="F44" s="4" t="s">
        <v>807</v>
      </c>
      <c r="G44" s="4" t="s">
        <v>808</v>
      </c>
      <c r="H44" s="4" t="s">
        <v>809</v>
      </c>
      <c r="I44" s="4" t="s">
        <v>809</v>
      </c>
      <c r="J44" s="4" t="s">
        <v>810</v>
      </c>
      <c r="K44" s="4" t="s">
        <v>811</v>
      </c>
      <c r="L44" s="4" t="s">
        <v>812</v>
      </c>
      <c r="M44" s="4" t="s">
        <v>813</v>
      </c>
      <c r="N44" s="4" t="s">
        <v>331</v>
      </c>
      <c r="O44" s="4" t="s">
        <v>814</v>
      </c>
      <c r="P44" s="4" t="s">
        <v>815</v>
      </c>
      <c r="Q44" s="4" t="s">
        <v>816</v>
      </c>
      <c r="R44" s="6">
        <v>600</v>
      </c>
      <c r="S44" s="6">
        <v>0</v>
      </c>
      <c r="T44" s="6">
        <v>600</v>
      </c>
      <c r="U44" s="6">
        <v>250</v>
      </c>
      <c r="V44" s="4">
        <v>65</v>
      </c>
      <c r="W44" s="4" t="s">
        <v>48</v>
      </c>
      <c r="X44" s="4" t="s">
        <v>49</v>
      </c>
      <c r="Y44" s="4" t="s">
        <v>48</v>
      </c>
      <c r="Z44" s="4" t="s">
        <v>49</v>
      </c>
      <c r="AA44" s="4" t="s">
        <v>48</v>
      </c>
      <c r="AB44" s="4" t="s">
        <v>50</v>
      </c>
      <c r="AC44" s="4" t="s">
        <v>817</v>
      </c>
      <c r="AD44" s="4" t="s">
        <v>50</v>
      </c>
      <c r="AE44" s="4" t="s">
        <v>818</v>
      </c>
      <c r="AF44" s="4">
        <v>2</v>
      </c>
      <c r="AG44" s="4" t="s">
        <v>50</v>
      </c>
      <c r="AH44" s="4" t="s">
        <v>50</v>
      </c>
      <c r="AI44" s="18" t="s">
        <v>49</v>
      </c>
      <c r="AJ44" s="19">
        <v>2</v>
      </c>
      <c r="AL44" s="6">
        <v>0</v>
      </c>
    </row>
    <row r="45" spans="1:38">
      <c r="A45" s="4" t="s">
        <v>32</v>
      </c>
      <c r="B45" s="4" t="s">
        <v>833</v>
      </c>
      <c r="C45" s="5">
        <v>417</v>
      </c>
      <c r="D45" s="4" t="s">
        <v>834</v>
      </c>
      <c r="E45" s="4" t="s">
        <v>171</v>
      </c>
      <c r="F45" s="4" t="s">
        <v>835</v>
      </c>
      <c r="G45" s="4" t="s">
        <v>836</v>
      </c>
      <c r="H45" s="4" t="s">
        <v>837</v>
      </c>
      <c r="I45" s="4" t="s">
        <v>838</v>
      </c>
      <c r="J45" s="4" t="s">
        <v>839</v>
      </c>
      <c r="K45" s="4" t="s">
        <v>840</v>
      </c>
      <c r="L45" s="4" t="s">
        <v>841</v>
      </c>
      <c r="M45" s="4" t="s">
        <v>842</v>
      </c>
      <c r="N45" s="4" t="s">
        <v>843</v>
      </c>
      <c r="O45" s="4" t="s">
        <v>844</v>
      </c>
      <c r="P45" s="4" t="s">
        <v>845</v>
      </c>
      <c r="Q45" s="4" t="s">
        <v>846</v>
      </c>
      <c r="R45" s="6">
        <v>280</v>
      </c>
      <c r="S45" s="6">
        <v>0</v>
      </c>
      <c r="T45" s="6">
        <v>280</v>
      </c>
      <c r="U45" s="6">
        <v>210</v>
      </c>
      <c r="V45" s="4">
        <v>75</v>
      </c>
      <c r="W45" s="4" t="s">
        <v>48</v>
      </c>
      <c r="X45" s="4" t="s">
        <v>50</v>
      </c>
      <c r="Y45" s="4" t="s">
        <v>847</v>
      </c>
      <c r="Z45" s="4" t="s">
        <v>49</v>
      </c>
      <c r="AA45" s="4" t="s">
        <v>48</v>
      </c>
      <c r="AB45" s="4" t="s">
        <v>49</v>
      </c>
      <c r="AC45" s="4" t="s">
        <v>48</v>
      </c>
      <c r="AD45" s="4" t="s">
        <v>50</v>
      </c>
      <c r="AE45" s="4" t="s">
        <v>848</v>
      </c>
      <c r="AF45" s="4">
        <v>1</v>
      </c>
      <c r="AG45" s="4" t="s">
        <v>49</v>
      </c>
      <c r="AH45" s="4" t="s">
        <v>50</v>
      </c>
      <c r="AI45" s="18" t="s">
        <v>49</v>
      </c>
      <c r="AJ45" s="19">
        <v>1</v>
      </c>
      <c r="AL45" s="6">
        <v>210</v>
      </c>
    </row>
    <row r="46" spans="1:38">
      <c r="A46" s="4" t="s">
        <v>32</v>
      </c>
      <c r="B46" s="4" t="s">
        <v>910</v>
      </c>
      <c r="C46" s="5">
        <v>116</v>
      </c>
      <c r="D46" s="4" t="s">
        <v>911</v>
      </c>
      <c r="E46" s="4" t="s">
        <v>189</v>
      </c>
      <c r="F46" s="4" t="s">
        <v>912</v>
      </c>
      <c r="G46" s="4" t="s">
        <v>913</v>
      </c>
      <c r="H46" s="4" t="s">
        <v>914</v>
      </c>
      <c r="I46" s="4" t="s">
        <v>914</v>
      </c>
      <c r="J46" s="4" t="s">
        <v>915</v>
      </c>
      <c r="K46" s="4" t="s">
        <v>916</v>
      </c>
      <c r="L46" s="4" t="s">
        <v>917</v>
      </c>
      <c r="M46" s="4" t="s">
        <v>918</v>
      </c>
      <c r="N46" s="4" t="s">
        <v>919</v>
      </c>
      <c r="O46" s="4" t="s">
        <v>920</v>
      </c>
      <c r="P46" s="4" t="s">
        <v>921</v>
      </c>
      <c r="Q46" s="4" t="s">
        <v>922</v>
      </c>
      <c r="R46" s="6">
        <v>359</v>
      </c>
      <c r="S46" s="6">
        <v>359000</v>
      </c>
      <c r="T46" s="6">
        <v>0</v>
      </c>
      <c r="U46" s="6">
        <v>250</v>
      </c>
      <c r="V46" s="4">
        <v>70</v>
      </c>
      <c r="W46" s="4" t="s">
        <v>48</v>
      </c>
      <c r="X46" s="4" t="s">
        <v>50</v>
      </c>
      <c r="Y46" s="4" t="s">
        <v>923</v>
      </c>
      <c r="Z46" s="4" t="s">
        <v>49</v>
      </c>
      <c r="AA46" s="4" t="s">
        <v>48</v>
      </c>
      <c r="AB46" s="4" t="s">
        <v>50</v>
      </c>
      <c r="AC46" s="4" t="s">
        <v>924</v>
      </c>
      <c r="AD46" s="4" t="s">
        <v>49</v>
      </c>
      <c r="AE46" s="4" t="s">
        <v>48</v>
      </c>
      <c r="AF46" s="4">
        <v>1</v>
      </c>
      <c r="AG46" s="4" t="s">
        <v>50</v>
      </c>
      <c r="AH46" s="4" t="s">
        <v>49</v>
      </c>
      <c r="AI46" s="18" t="s">
        <v>49</v>
      </c>
      <c r="AJ46" s="19">
        <v>1</v>
      </c>
      <c r="AL46" s="6">
        <v>250</v>
      </c>
    </row>
    <row r="47" spans="1:38">
      <c r="A47" s="4" t="s">
        <v>32</v>
      </c>
      <c r="B47" s="4" t="s">
        <v>618</v>
      </c>
      <c r="C47" s="5">
        <v>215</v>
      </c>
      <c r="D47" s="4" t="s">
        <v>619</v>
      </c>
      <c r="E47" s="4" t="s">
        <v>447</v>
      </c>
      <c r="F47" s="4" t="s">
        <v>620</v>
      </c>
      <c r="G47" s="4" t="s">
        <v>621</v>
      </c>
      <c r="H47" s="4" t="s">
        <v>622</v>
      </c>
      <c r="I47" s="4" t="s">
        <v>623</v>
      </c>
      <c r="J47" s="4" t="s">
        <v>624</v>
      </c>
      <c r="K47" s="4" t="s">
        <v>625</v>
      </c>
      <c r="L47" s="4" t="s">
        <v>626</v>
      </c>
      <c r="M47" s="4" t="s">
        <v>627</v>
      </c>
      <c r="N47" s="4" t="s">
        <v>628</v>
      </c>
      <c r="O47" s="4" t="s">
        <v>629</v>
      </c>
      <c r="P47" s="4" t="s">
        <v>630</v>
      </c>
      <c r="Q47" s="4" t="s">
        <v>631</v>
      </c>
      <c r="R47" s="6">
        <v>369.44</v>
      </c>
      <c r="S47" s="6">
        <v>369.44</v>
      </c>
      <c r="T47" s="6">
        <v>0</v>
      </c>
      <c r="U47" s="6">
        <v>250</v>
      </c>
      <c r="V47" s="4">
        <v>68</v>
      </c>
      <c r="W47" s="4" t="s">
        <v>48</v>
      </c>
      <c r="X47" s="4" t="s">
        <v>49</v>
      </c>
      <c r="Y47" s="4" t="s">
        <v>48</v>
      </c>
      <c r="Z47" s="4" t="s">
        <v>50</v>
      </c>
      <c r="AA47" s="4" t="s">
        <v>632</v>
      </c>
      <c r="AB47" s="4" t="s">
        <v>50</v>
      </c>
      <c r="AC47" s="4" t="s">
        <v>632</v>
      </c>
      <c r="AD47" s="4" t="s">
        <v>50</v>
      </c>
      <c r="AE47" s="4" t="s">
        <v>633</v>
      </c>
      <c r="AF47" s="4">
        <v>1</v>
      </c>
      <c r="AG47" s="4" t="s">
        <v>49</v>
      </c>
      <c r="AH47" s="4" t="s">
        <v>49</v>
      </c>
      <c r="AI47" s="18" t="s">
        <v>50</v>
      </c>
      <c r="AJ47" s="19">
        <v>1</v>
      </c>
      <c r="AL47" s="6">
        <v>250</v>
      </c>
    </row>
    <row r="48" spans="1:38">
      <c r="A48" s="4" t="s">
        <v>32</v>
      </c>
      <c r="B48" s="4" t="s">
        <v>728</v>
      </c>
      <c r="C48" s="5">
        <v>434</v>
      </c>
      <c r="D48" s="4" t="s">
        <v>729</v>
      </c>
      <c r="E48" s="4" t="s">
        <v>447</v>
      </c>
      <c r="F48" s="4" t="s">
        <v>730</v>
      </c>
      <c r="G48" s="4" t="s">
        <v>731</v>
      </c>
      <c r="H48" s="4" t="s">
        <v>732</v>
      </c>
      <c r="I48" s="4" t="s">
        <v>733</v>
      </c>
      <c r="J48" s="4" t="s">
        <v>734</v>
      </c>
      <c r="K48" s="4" t="s">
        <v>735</v>
      </c>
      <c r="L48" s="4" t="s">
        <v>736</v>
      </c>
      <c r="M48" s="4" t="s">
        <v>737</v>
      </c>
      <c r="N48" s="4" t="s">
        <v>738</v>
      </c>
      <c r="O48" s="4" t="s">
        <v>739</v>
      </c>
      <c r="P48" s="4" t="s">
        <v>740</v>
      </c>
      <c r="Q48" s="4" t="s">
        <v>741</v>
      </c>
      <c r="R48" s="6">
        <v>198.95</v>
      </c>
      <c r="S48" s="6">
        <v>0</v>
      </c>
      <c r="T48" s="6">
        <v>198.95</v>
      </c>
      <c r="U48" s="6">
        <v>149.19999999999999</v>
      </c>
      <c r="V48" s="4">
        <v>75</v>
      </c>
      <c r="W48" s="4" t="s">
        <v>48</v>
      </c>
      <c r="X48" s="4" t="s">
        <v>49</v>
      </c>
      <c r="Y48" s="4" t="s">
        <v>742</v>
      </c>
      <c r="Z48" s="4" t="s">
        <v>49</v>
      </c>
      <c r="AA48" s="4" t="s">
        <v>48</v>
      </c>
      <c r="AB48" s="4" t="s">
        <v>49</v>
      </c>
      <c r="AC48" s="4" t="s">
        <v>48</v>
      </c>
      <c r="AD48" s="4" t="s">
        <v>50</v>
      </c>
      <c r="AE48" s="4" t="s">
        <v>743</v>
      </c>
      <c r="AF48" s="4">
        <v>1</v>
      </c>
      <c r="AG48" s="4" t="s">
        <v>49</v>
      </c>
      <c r="AH48" s="4" t="s">
        <v>49</v>
      </c>
      <c r="AI48" s="18" t="s">
        <v>50</v>
      </c>
      <c r="AJ48" s="19">
        <v>1</v>
      </c>
      <c r="AL48" s="6">
        <v>149.19999999999999</v>
      </c>
    </row>
    <row r="49" spans="1:38">
      <c r="A49" s="4" t="s">
        <v>32</v>
      </c>
      <c r="B49" s="4" t="s">
        <v>894</v>
      </c>
      <c r="C49" s="5">
        <v>560</v>
      </c>
      <c r="D49" s="4" t="s">
        <v>895</v>
      </c>
      <c r="E49" s="4" t="s">
        <v>447</v>
      </c>
      <c r="F49" s="4" t="s">
        <v>896</v>
      </c>
      <c r="G49" s="4" t="s">
        <v>897</v>
      </c>
      <c r="H49" s="4" t="s">
        <v>898</v>
      </c>
      <c r="I49" s="4" t="s">
        <v>898</v>
      </c>
      <c r="J49" s="4" t="s">
        <v>899</v>
      </c>
      <c r="K49" s="4" t="s">
        <v>900</v>
      </c>
      <c r="L49" s="4" t="s">
        <v>901</v>
      </c>
      <c r="M49" s="4" t="s">
        <v>902</v>
      </c>
      <c r="N49" s="4" t="s">
        <v>903</v>
      </c>
      <c r="O49" s="4" t="s">
        <v>904</v>
      </c>
      <c r="P49" s="4" t="s">
        <v>905</v>
      </c>
      <c r="Q49" s="4" t="s">
        <v>906</v>
      </c>
      <c r="R49" s="6">
        <v>460.51100000000002</v>
      </c>
      <c r="S49" s="6">
        <v>460.51100000000002</v>
      </c>
      <c r="T49" s="6">
        <v>0</v>
      </c>
      <c r="U49" s="6">
        <v>250</v>
      </c>
      <c r="V49" s="4">
        <v>54</v>
      </c>
      <c r="W49" s="4" t="s">
        <v>48</v>
      </c>
      <c r="X49" s="4" t="s">
        <v>50</v>
      </c>
      <c r="Y49" s="4" t="s">
        <v>907</v>
      </c>
      <c r="Z49" s="4" t="s">
        <v>50</v>
      </c>
      <c r="AA49" s="4" t="s">
        <v>908</v>
      </c>
      <c r="AB49" s="4" t="s">
        <v>50</v>
      </c>
      <c r="AC49" s="4" t="s">
        <v>909</v>
      </c>
      <c r="AD49" s="4" t="s">
        <v>49</v>
      </c>
      <c r="AE49" s="4" t="s">
        <v>48</v>
      </c>
      <c r="AF49" s="4">
        <v>1</v>
      </c>
      <c r="AG49" s="4" t="s">
        <v>49</v>
      </c>
      <c r="AH49" s="4" t="s">
        <v>49</v>
      </c>
      <c r="AI49" s="18" t="s">
        <v>50</v>
      </c>
      <c r="AJ49" s="19">
        <v>1</v>
      </c>
      <c r="AL49" s="6">
        <v>250</v>
      </c>
    </row>
    <row r="50" spans="1:38">
      <c r="A50" s="4" t="s">
        <v>32</v>
      </c>
      <c r="B50" s="4" t="s">
        <v>984</v>
      </c>
      <c r="C50" s="5">
        <v>217</v>
      </c>
      <c r="D50" s="4" t="s">
        <v>985</v>
      </c>
      <c r="E50" s="4" t="s">
        <v>447</v>
      </c>
      <c r="F50" s="4" t="s">
        <v>986</v>
      </c>
      <c r="G50" s="4" t="s">
        <v>987</v>
      </c>
      <c r="H50" s="4" t="s">
        <v>988</v>
      </c>
      <c r="I50" s="4" t="s">
        <v>988</v>
      </c>
      <c r="J50" s="4" t="s">
        <v>989</v>
      </c>
      <c r="K50" s="4" t="s">
        <v>990</v>
      </c>
      <c r="L50" s="4" t="s">
        <v>991</v>
      </c>
      <c r="M50" s="4" t="s">
        <v>992</v>
      </c>
      <c r="N50" s="4" t="s">
        <v>993</v>
      </c>
      <c r="O50" s="4" t="s">
        <v>994</v>
      </c>
      <c r="P50" s="4" t="s">
        <v>995</v>
      </c>
      <c r="Q50" s="4" t="s">
        <v>996</v>
      </c>
      <c r="R50" s="6">
        <v>468</v>
      </c>
      <c r="S50" s="6">
        <v>468</v>
      </c>
      <c r="T50" s="6">
        <v>0</v>
      </c>
      <c r="U50" s="6">
        <v>250</v>
      </c>
      <c r="V50" s="4">
        <v>53</v>
      </c>
      <c r="W50" s="4" t="s">
        <v>48</v>
      </c>
      <c r="X50" s="4" t="s">
        <v>49</v>
      </c>
      <c r="Y50" s="4" t="s">
        <v>48</v>
      </c>
      <c r="Z50" s="4" t="s">
        <v>49</v>
      </c>
      <c r="AA50" s="4" t="s">
        <v>48</v>
      </c>
      <c r="AB50" s="4" t="s">
        <v>50</v>
      </c>
      <c r="AC50" s="4" t="s">
        <v>997</v>
      </c>
      <c r="AD50" s="4" t="s">
        <v>49</v>
      </c>
      <c r="AE50" s="4" t="s">
        <v>48</v>
      </c>
      <c r="AF50" s="4">
        <v>1</v>
      </c>
      <c r="AG50" s="4" t="s">
        <v>50</v>
      </c>
      <c r="AH50" s="4" t="s">
        <v>49</v>
      </c>
      <c r="AI50" s="18" t="s">
        <v>49</v>
      </c>
      <c r="AJ50" s="19">
        <v>1</v>
      </c>
      <c r="AL50" s="6">
        <v>250</v>
      </c>
    </row>
    <row r="51" spans="1:38">
      <c r="A51" s="4" t="s">
        <v>32</v>
      </c>
      <c r="B51" s="4" t="s">
        <v>480</v>
      </c>
      <c r="C51" s="5">
        <v>640</v>
      </c>
      <c r="D51" s="4" t="s">
        <v>481</v>
      </c>
      <c r="E51" s="4" t="s">
        <v>56</v>
      </c>
      <c r="F51" s="4" t="s">
        <v>482</v>
      </c>
      <c r="G51" s="4" t="s">
        <v>483</v>
      </c>
      <c r="H51" s="4" t="s">
        <v>484</v>
      </c>
      <c r="I51" s="4" t="s">
        <v>485</v>
      </c>
      <c r="J51" s="4" t="s">
        <v>486</v>
      </c>
      <c r="K51" s="4" t="s">
        <v>487</v>
      </c>
      <c r="L51" s="4" t="s">
        <v>488</v>
      </c>
      <c r="M51" s="4" t="s">
        <v>489</v>
      </c>
      <c r="N51" s="4" t="s">
        <v>490</v>
      </c>
      <c r="O51" s="4" t="s">
        <v>491</v>
      </c>
      <c r="P51" s="4" t="s">
        <v>492</v>
      </c>
      <c r="Q51" s="4" t="s">
        <v>493</v>
      </c>
      <c r="R51" s="6">
        <v>126</v>
      </c>
      <c r="S51" s="6">
        <v>0</v>
      </c>
      <c r="T51" s="6">
        <v>126</v>
      </c>
      <c r="U51" s="6">
        <v>80</v>
      </c>
      <c r="V51" s="4">
        <v>63</v>
      </c>
      <c r="W51" s="4" t="s">
        <v>48</v>
      </c>
      <c r="X51" s="4" t="s">
        <v>49</v>
      </c>
      <c r="Y51" s="4" t="s">
        <v>48</v>
      </c>
      <c r="Z51" s="4" t="s">
        <v>49</v>
      </c>
      <c r="AA51" s="4" t="s">
        <v>48</v>
      </c>
      <c r="AB51" s="4" t="s">
        <v>50</v>
      </c>
      <c r="AC51" s="4" t="s">
        <v>494</v>
      </c>
      <c r="AD51" s="4" t="s">
        <v>50</v>
      </c>
      <c r="AE51" s="4" t="s">
        <v>495</v>
      </c>
      <c r="AF51" s="4">
        <v>1</v>
      </c>
      <c r="AG51" s="4" t="s">
        <v>50</v>
      </c>
      <c r="AH51" s="4" t="s">
        <v>49</v>
      </c>
      <c r="AI51" s="18" t="s">
        <v>49</v>
      </c>
      <c r="AJ51" s="19">
        <v>1</v>
      </c>
      <c r="AL51" s="6">
        <v>80</v>
      </c>
    </row>
    <row r="52" spans="1:38">
      <c r="A52" s="4" t="s">
        <v>32</v>
      </c>
      <c r="B52" s="4" t="s">
        <v>511</v>
      </c>
      <c r="C52" s="5">
        <v>73</v>
      </c>
      <c r="D52" s="4" t="s">
        <v>512</v>
      </c>
      <c r="E52" s="4" t="s">
        <v>56</v>
      </c>
      <c r="F52" s="4" t="s">
        <v>513</v>
      </c>
      <c r="G52" s="4" t="s">
        <v>514</v>
      </c>
      <c r="H52" s="4" t="s">
        <v>515</v>
      </c>
      <c r="I52" s="4" t="s">
        <v>516</v>
      </c>
      <c r="J52" s="4" t="s">
        <v>517</v>
      </c>
      <c r="K52" s="4" t="s">
        <v>518</v>
      </c>
      <c r="L52" s="4" t="s">
        <v>519</v>
      </c>
      <c r="M52" s="4" t="s">
        <v>520</v>
      </c>
      <c r="N52" s="4" t="s">
        <v>521</v>
      </c>
      <c r="O52" s="4" t="s">
        <v>522</v>
      </c>
      <c r="P52" s="4" t="s">
        <v>523</v>
      </c>
      <c r="Q52" s="4" t="s">
        <v>524</v>
      </c>
      <c r="R52" s="6">
        <v>1854</v>
      </c>
      <c r="S52" s="6">
        <v>300</v>
      </c>
      <c r="T52" s="6">
        <v>1554</v>
      </c>
      <c r="U52" s="6">
        <v>250</v>
      </c>
      <c r="V52" s="4">
        <v>13</v>
      </c>
      <c r="W52" s="4" t="s">
        <v>525</v>
      </c>
      <c r="X52" s="4" t="s">
        <v>50</v>
      </c>
      <c r="Y52" s="4" t="s">
        <v>526</v>
      </c>
      <c r="Z52" s="4" t="s">
        <v>49</v>
      </c>
      <c r="AA52" s="4" t="s">
        <v>48</v>
      </c>
      <c r="AB52" s="4" t="s">
        <v>50</v>
      </c>
      <c r="AC52" s="4" t="s">
        <v>527</v>
      </c>
      <c r="AD52" s="4" t="s">
        <v>49</v>
      </c>
      <c r="AE52" s="4" t="s">
        <v>48</v>
      </c>
      <c r="AF52" s="4">
        <v>1</v>
      </c>
      <c r="AG52" s="4" t="s">
        <v>49</v>
      </c>
      <c r="AH52" s="4" t="s">
        <v>49</v>
      </c>
      <c r="AI52" s="18" t="s">
        <v>50</v>
      </c>
      <c r="AJ52" s="19">
        <v>1</v>
      </c>
      <c r="AL52" s="6">
        <v>250</v>
      </c>
    </row>
    <row r="53" spans="1:38" s="29" customFormat="1">
      <c r="A53" s="24" t="s">
        <v>32</v>
      </c>
      <c r="B53" s="24" t="s">
        <v>925</v>
      </c>
      <c r="C53" s="25">
        <v>536</v>
      </c>
      <c r="D53" s="24" t="s">
        <v>926</v>
      </c>
      <c r="E53" s="24" t="s">
        <v>235</v>
      </c>
      <c r="F53" s="24" t="s">
        <v>927</v>
      </c>
      <c r="G53" s="24" t="s">
        <v>928</v>
      </c>
      <c r="H53" s="24" t="s">
        <v>929</v>
      </c>
      <c r="I53" s="24" t="s">
        <v>929</v>
      </c>
      <c r="J53" s="24" t="s">
        <v>930</v>
      </c>
      <c r="K53" s="24" t="s">
        <v>931</v>
      </c>
      <c r="L53" s="24" t="s">
        <v>932</v>
      </c>
      <c r="M53" s="24" t="s">
        <v>933</v>
      </c>
      <c r="N53" s="24" t="s">
        <v>934</v>
      </c>
      <c r="O53" s="24" t="s">
        <v>935</v>
      </c>
      <c r="P53" s="24" t="s">
        <v>936</v>
      </c>
      <c r="Q53" s="24" t="s">
        <v>937</v>
      </c>
      <c r="R53" s="26">
        <v>350</v>
      </c>
      <c r="S53" s="26">
        <v>0</v>
      </c>
      <c r="T53" s="26">
        <v>350</v>
      </c>
      <c r="U53" s="26">
        <v>227.5</v>
      </c>
      <c r="V53" s="24">
        <v>65</v>
      </c>
      <c r="W53" s="24" t="s">
        <v>938</v>
      </c>
      <c r="X53" s="24" t="s">
        <v>49</v>
      </c>
      <c r="Y53" s="24" t="s">
        <v>48</v>
      </c>
      <c r="Z53" s="24" t="s">
        <v>49</v>
      </c>
      <c r="AA53" s="24" t="s">
        <v>48</v>
      </c>
      <c r="AB53" s="24" t="s">
        <v>50</v>
      </c>
      <c r="AC53" s="24" t="s">
        <v>939</v>
      </c>
      <c r="AD53" s="24" t="s">
        <v>49</v>
      </c>
      <c r="AE53" s="24" t="s">
        <v>48</v>
      </c>
      <c r="AF53" s="24">
        <v>1</v>
      </c>
      <c r="AG53" s="24" t="s">
        <v>49</v>
      </c>
      <c r="AH53" s="24" t="s">
        <v>50</v>
      </c>
      <c r="AI53" s="27" t="s">
        <v>49</v>
      </c>
      <c r="AJ53" s="28">
        <v>1</v>
      </c>
      <c r="AK53" s="26">
        <v>227.5</v>
      </c>
      <c r="AL53" s="26">
        <v>227.5</v>
      </c>
    </row>
    <row r="54" spans="1:38">
      <c r="A54" s="4" t="s">
        <v>32</v>
      </c>
      <c r="B54" s="4" t="s">
        <v>33</v>
      </c>
      <c r="C54" s="5">
        <v>1941</v>
      </c>
      <c r="D54" s="4" t="s">
        <v>34</v>
      </c>
      <c r="E54" s="4" t="s">
        <v>35</v>
      </c>
      <c r="F54" s="4" t="s">
        <v>36</v>
      </c>
      <c r="G54" s="4" t="s">
        <v>37</v>
      </c>
      <c r="H54" s="4" t="s">
        <v>38</v>
      </c>
      <c r="I54" s="4" t="s">
        <v>39</v>
      </c>
      <c r="J54" s="4" t="s">
        <v>40</v>
      </c>
      <c r="K54" s="4" t="s">
        <v>41</v>
      </c>
      <c r="L54" s="4" t="s">
        <v>42</v>
      </c>
      <c r="M54" s="4" t="s">
        <v>43</v>
      </c>
      <c r="N54" s="4" t="s">
        <v>44</v>
      </c>
      <c r="O54" s="4" t="s">
        <v>45</v>
      </c>
      <c r="P54" s="4" t="s">
        <v>46</v>
      </c>
      <c r="Q54" s="4" t="s">
        <v>47</v>
      </c>
      <c r="R54" s="6">
        <v>415.18299999999999</v>
      </c>
      <c r="S54" s="6">
        <v>0</v>
      </c>
      <c r="T54" s="6">
        <v>415.18299999999999</v>
      </c>
      <c r="U54" s="6">
        <v>166.07300000000001</v>
      </c>
      <c r="V54" s="4">
        <v>40</v>
      </c>
      <c r="W54" s="4" t="s">
        <v>48</v>
      </c>
      <c r="X54" s="4" t="s">
        <v>49</v>
      </c>
      <c r="Y54" s="4" t="s">
        <v>48</v>
      </c>
      <c r="Z54" s="4" t="s">
        <v>50</v>
      </c>
      <c r="AA54" s="4" t="s">
        <v>51</v>
      </c>
      <c r="AB54" s="4" t="s">
        <v>50</v>
      </c>
      <c r="AC54" s="4" t="s">
        <v>52</v>
      </c>
      <c r="AD54" s="4" t="s">
        <v>50</v>
      </c>
      <c r="AE54" s="4" t="s">
        <v>53</v>
      </c>
      <c r="AF54" s="4">
        <v>1</v>
      </c>
      <c r="AG54" s="4" t="s">
        <v>50</v>
      </c>
      <c r="AH54" s="4" t="s">
        <v>49</v>
      </c>
      <c r="AI54" s="18" t="s">
        <v>49</v>
      </c>
      <c r="AJ54" s="19">
        <v>1</v>
      </c>
      <c r="AL54" s="6">
        <v>166.07300000000001</v>
      </c>
    </row>
    <row r="55" spans="1:38" s="47" customFormat="1">
      <c r="A55" s="42" t="s">
        <v>32</v>
      </c>
      <c r="B55" s="42" t="s">
        <v>70</v>
      </c>
      <c r="C55" s="43">
        <v>163</v>
      </c>
      <c r="D55" s="42" t="s">
        <v>71</v>
      </c>
      <c r="E55" s="42" t="s">
        <v>72</v>
      </c>
      <c r="F55" s="42" t="s">
        <v>73</v>
      </c>
      <c r="G55" s="42" t="s">
        <v>74</v>
      </c>
      <c r="H55" s="42" t="s">
        <v>75</v>
      </c>
      <c r="I55" s="42" t="s">
        <v>76</v>
      </c>
      <c r="J55" s="42" t="s">
        <v>77</v>
      </c>
      <c r="K55" s="42" t="s">
        <v>78</v>
      </c>
      <c r="L55" s="42" t="s">
        <v>79</v>
      </c>
      <c r="M55" s="42" t="s">
        <v>80</v>
      </c>
      <c r="N55" s="42" t="s">
        <v>81</v>
      </c>
      <c r="O55" s="42" t="s">
        <v>82</v>
      </c>
      <c r="P55" s="42" t="s">
        <v>83</v>
      </c>
      <c r="Q55" s="42" t="s">
        <v>84</v>
      </c>
      <c r="R55" s="45">
        <v>505.31200000000001</v>
      </c>
      <c r="S55" s="45">
        <v>0</v>
      </c>
      <c r="T55" s="45">
        <v>505.31200000000001</v>
      </c>
      <c r="U55" s="45">
        <v>250</v>
      </c>
      <c r="V55" s="42">
        <v>75</v>
      </c>
      <c r="W55" s="42" t="s">
        <v>85</v>
      </c>
      <c r="X55" s="42" t="s">
        <v>49</v>
      </c>
      <c r="Y55" s="42" t="s">
        <v>48</v>
      </c>
      <c r="Z55" s="42" t="s">
        <v>49</v>
      </c>
      <c r="AA55" s="42" t="s">
        <v>48</v>
      </c>
      <c r="AB55" s="42" t="s">
        <v>50</v>
      </c>
      <c r="AC55" s="42" t="s">
        <v>86</v>
      </c>
      <c r="AD55" s="42" t="s">
        <v>50</v>
      </c>
      <c r="AE55" s="42" t="s">
        <v>87</v>
      </c>
      <c r="AF55" s="42">
        <v>1</v>
      </c>
      <c r="AG55" s="42" t="s">
        <v>49</v>
      </c>
      <c r="AH55" s="42" t="s">
        <v>50</v>
      </c>
      <c r="AI55" s="52" t="s">
        <v>49</v>
      </c>
      <c r="AJ55" s="53">
        <v>1</v>
      </c>
      <c r="AK55" s="45">
        <v>250</v>
      </c>
      <c r="AL55" s="45">
        <v>250</v>
      </c>
    </row>
    <row r="56" spans="1:38" s="47" customFormat="1">
      <c r="A56" s="42" t="s">
        <v>32</v>
      </c>
      <c r="B56" s="42" t="s">
        <v>121</v>
      </c>
      <c r="C56" s="43">
        <v>206</v>
      </c>
      <c r="D56" s="42" t="s">
        <v>122</v>
      </c>
      <c r="E56" s="42" t="s">
        <v>123</v>
      </c>
      <c r="F56" s="42" t="s">
        <v>124</v>
      </c>
      <c r="G56" s="42" t="s">
        <v>125</v>
      </c>
      <c r="H56" s="42" t="s">
        <v>126</v>
      </c>
      <c r="I56" s="42" t="s">
        <v>127</v>
      </c>
      <c r="J56" s="42" t="s">
        <v>128</v>
      </c>
      <c r="K56" s="42" t="s">
        <v>129</v>
      </c>
      <c r="L56" s="42" t="s">
        <v>130</v>
      </c>
      <c r="M56" s="42" t="s">
        <v>131</v>
      </c>
      <c r="N56" s="42" t="s">
        <v>132</v>
      </c>
      <c r="O56" s="42" t="s">
        <v>133</v>
      </c>
      <c r="P56" s="42" t="s">
        <v>134</v>
      </c>
      <c r="Q56" s="42" t="s">
        <v>135</v>
      </c>
      <c r="R56" s="45">
        <v>300</v>
      </c>
      <c r="S56" s="45">
        <v>300000</v>
      </c>
      <c r="T56" s="45">
        <v>0</v>
      </c>
      <c r="U56" s="45">
        <v>225</v>
      </c>
      <c r="V56" s="42">
        <v>75</v>
      </c>
      <c r="W56" s="42" t="s">
        <v>48</v>
      </c>
      <c r="X56" s="42" t="s">
        <v>49</v>
      </c>
      <c r="Y56" s="42" t="s">
        <v>48</v>
      </c>
      <c r="Z56" s="42" t="s">
        <v>49</v>
      </c>
      <c r="AA56" s="42" t="s">
        <v>48</v>
      </c>
      <c r="AB56" s="42" t="s">
        <v>50</v>
      </c>
      <c r="AC56" s="42" t="s">
        <v>136</v>
      </c>
      <c r="AD56" s="42" t="s">
        <v>49</v>
      </c>
      <c r="AE56" s="42" t="s">
        <v>48</v>
      </c>
      <c r="AF56" s="42">
        <v>1</v>
      </c>
      <c r="AG56" s="42" t="s">
        <v>50</v>
      </c>
      <c r="AH56" s="42" t="s">
        <v>49</v>
      </c>
      <c r="AI56" s="52" t="s">
        <v>49</v>
      </c>
      <c r="AJ56" s="53">
        <v>1</v>
      </c>
      <c r="AK56" s="45">
        <v>225</v>
      </c>
      <c r="AL56" s="45">
        <v>225</v>
      </c>
    </row>
    <row r="57" spans="1:38">
      <c r="A57" s="4" t="s">
        <v>32</v>
      </c>
      <c r="B57" s="4" t="s">
        <v>429</v>
      </c>
      <c r="C57" s="5">
        <v>356</v>
      </c>
      <c r="D57" s="4" t="s">
        <v>430</v>
      </c>
      <c r="E57" s="4" t="s">
        <v>431</v>
      </c>
      <c r="F57" s="4" t="s">
        <v>432</v>
      </c>
      <c r="G57" s="4" t="s">
        <v>433</v>
      </c>
      <c r="H57" s="4" t="s">
        <v>434</v>
      </c>
      <c r="I57" s="4" t="s">
        <v>434</v>
      </c>
      <c r="J57" s="4" t="s">
        <v>435</v>
      </c>
      <c r="K57" s="4" t="s">
        <v>436</v>
      </c>
      <c r="L57" s="4" t="s">
        <v>437</v>
      </c>
      <c r="M57" s="4" t="s">
        <v>438</v>
      </c>
      <c r="N57" s="4" t="s">
        <v>439</v>
      </c>
      <c r="O57" s="4" t="s">
        <v>440</v>
      </c>
      <c r="P57" s="4" t="s">
        <v>441</v>
      </c>
      <c r="Q57" s="4" t="s">
        <v>442</v>
      </c>
      <c r="R57" s="6">
        <v>673</v>
      </c>
      <c r="S57" s="6">
        <v>0</v>
      </c>
      <c r="T57" s="6">
        <v>673</v>
      </c>
      <c r="U57" s="6">
        <v>250</v>
      </c>
      <c r="V57" s="4">
        <v>37</v>
      </c>
      <c r="W57" s="4" t="s">
        <v>48</v>
      </c>
      <c r="X57" s="4" t="s">
        <v>50</v>
      </c>
      <c r="Y57" s="4" t="s">
        <v>443</v>
      </c>
      <c r="Z57" s="4" t="s">
        <v>49</v>
      </c>
      <c r="AA57" s="4" t="s">
        <v>48</v>
      </c>
      <c r="AB57" s="4" t="s">
        <v>49</v>
      </c>
      <c r="AC57" s="4" t="s">
        <v>48</v>
      </c>
      <c r="AD57" s="4" t="s">
        <v>50</v>
      </c>
      <c r="AE57" s="4" t="s">
        <v>444</v>
      </c>
      <c r="AF57" s="4">
        <v>1</v>
      </c>
      <c r="AG57" s="4" t="s">
        <v>49</v>
      </c>
      <c r="AH57" s="4" t="s">
        <v>50</v>
      </c>
      <c r="AI57" s="18" t="s">
        <v>49</v>
      </c>
      <c r="AJ57" s="19">
        <v>1</v>
      </c>
      <c r="AL57" s="6">
        <v>250</v>
      </c>
    </row>
    <row r="58" spans="1:38">
      <c r="A58" s="4" t="s">
        <v>32</v>
      </c>
      <c r="B58" s="4" t="s">
        <v>528</v>
      </c>
      <c r="C58" s="5">
        <v>154</v>
      </c>
      <c r="D58" s="4" t="s">
        <v>529</v>
      </c>
      <c r="E58" s="4" t="s">
        <v>205</v>
      </c>
      <c r="F58" s="4" t="s">
        <v>530</v>
      </c>
      <c r="G58" s="4" t="s">
        <v>531</v>
      </c>
      <c r="H58" s="4" t="s">
        <v>532</v>
      </c>
      <c r="I58" s="4" t="s">
        <v>532</v>
      </c>
      <c r="J58" s="4" t="s">
        <v>533</v>
      </c>
      <c r="K58" s="4" t="s">
        <v>534</v>
      </c>
      <c r="L58" s="4" t="s">
        <v>535</v>
      </c>
      <c r="M58" s="4" t="s">
        <v>536</v>
      </c>
      <c r="N58" s="4" t="s">
        <v>537</v>
      </c>
      <c r="O58" s="4" t="s">
        <v>538</v>
      </c>
      <c r="P58" s="4" t="s">
        <v>539</v>
      </c>
      <c r="Q58" s="4" t="s">
        <v>540</v>
      </c>
      <c r="R58" s="6">
        <v>457.84199999999998</v>
      </c>
      <c r="S58" s="6">
        <v>457.84199999999998</v>
      </c>
      <c r="T58" s="6">
        <v>0</v>
      </c>
      <c r="U58" s="6">
        <v>250</v>
      </c>
      <c r="V58" s="4">
        <v>55</v>
      </c>
      <c r="W58" s="4" t="s">
        <v>541</v>
      </c>
      <c r="X58" s="4" t="s">
        <v>49</v>
      </c>
      <c r="Y58" s="4" t="s">
        <v>542</v>
      </c>
      <c r="Z58" s="4" t="s">
        <v>49</v>
      </c>
      <c r="AA58" s="4" t="s">
        <v>542</v>
      </c>
      <c r="AB58" s="4" t="s">
        <v>50</v>
      </c>
      <c r="AC58" s="4" t="s">
        <v>543</v>
      </c>
      <c r="AD58" s="4" t="s">
        <v>50</v>
      </c>
      <c r="AE58" s="4" t="s">
        <v>542</v>
      </c>
      <c r="AF58" s="4">
        <v>0</v>
      </c>
      <c r="AG58" s="4" t="s">
        <v>49</v>
      </c>
      <c r="AH58" s="4" t="s">
        <v>49</v>
      </c>
      <c r="AI58" s="18" t="s">
        <v>49</v>
      </c>
      <c r="AJ58" s="19">
        <v>0</v>
      </c>
      <c r="AK58" s="6">
        <v>250</v>
      </c>
      <c r="AL58" s="6">
        <v>250</v>
      </c>
    </row>
    <row r="59" spans="1:38" s="29" customFormat="1">
      <c r="A59" s="24" t="s">
        <v>32</v>
      </c>
      <c r="B59" s="24" t="s">
        <v>305</v>
      </c>
      <c r="C59" s="25">
        <v>177</v>
      </c>
      <c r="D59" s="24" t="s">
        <v>306</v>
      </c>
      <c r="E59" s="24" t="s">
        <v>56</v>
      </c>
      <c r="F59" s="24" t="s">
        <v>307</v>
      </c>
      <c r="G59" s="24" t="s">
        <v>308</v>
      </c>
      <c r="H59" s="24" t="s">
        <v>309</v>
      </c>
      <c r="I59" s="24" t="s">
        <v>310</v>
      </c>
      <c r="J59" s="24" t="s">
        <v>311</v>
      </c>
      <c r="K59" s="24" t="s">
        <v>312</v>
      </c>
      <c r="L59" s="24" t="s">
        <v>313</v>
      </c>
      <c r="M59" s="24" t="s">
        <v>314</v>
      </c>
      <c r="N59" s="24" t="s">
        <v>315</v>
      </c>
      <c r="O59" s="24" t="s">
        <v>316</v>
      </c>
      <c r="P59" s="24" t="s">
        <v>317</v>
      </c>
      <c r="Q59" s="24" t="s">
        <v>318</v>
      </c>
      <c r="R59" s="26">
        <v>315</v>
      </c>
      <c r="S59" s="26">
        <v>315</v>
      </c>
      <c r="T59" s="26">
        <v>0</v>
      </c>
      <c r="U59" s="26">
        <v>236.25</v>
      </c>
      <c r="V59" s="24">
        <v>75</v>
      </c>
      <c r="W59" s="24" t="s">
        <v>319</v>
      </c>
      <c r="X59" s="24" t="s">
        <v>50</v>
      </c>
      <c r="Y59" s="24" t="s">
        <v>320</v>
      </c>
      <c r="Z59" s="24" t="s">
        <v>49</v>
      </c>
      <c r="AA59" s="24" t="s">
        <v>48</v>
      </c>
      <c r="AB59" s="24" t="s">
        <v>49</v>
      </c>
      <c r="AC59" s="24" t="s">
        <v>48</v>
      </c>
      <c r="AD59" s="24" t="s">
        <v>50</v>
      </c>
      <c r="AE59" s="24" t="s">
        <v>321</v>
      </c>
      <c r="AF59" s="24">
        <v>0</v>
      </c>
      <c r="AG59" s="24" t="s">
        <v>49</v>
      </c>
      <c r="AH59" s="24" t="s">
        <v>49</v>
      </c>
      <c r="AI59" s="27" t="s">
        <v>49</v>
      </c>
      <c r="AJ59" s="28">
        <v>0</v>
      </c>
      <c r="AK59" s="26">
        <v>236.25</v>
      </c>
      <c r="AL59" s="26">
        <v>236.25</v>
      </c>
    </row>
    <row r="60" spans="1:38" s="29" customFormat="1">
      <c r="A60" s="24" t="s">
        <v>32</v>
      </c>
      <c r="B60" s="24" t="s">
        <v>336</v>
      </c>
      <c r="C60" s="25">
        <v>319</v>
      </c>
      <c r="D60" s="24" t="s">
        <v>337</v>
      </c>
      <c r="E60" s="24" t="s">
        <v>90</v>
      </c>
      <c r="F60" s="24" t="s">
        <v>338</v>
      </c>
      <c r="G60" s="24" t="s">
        <v>339</v>
      </c>
      <c r="H60" s="24" t="s">
        <v>340</v>
      </c>
      <c r="I60" s="24" t="s">
        <v>340</v>
      </c>
      <c r="J60" s="24" t="s">
        <v>341</v>
      </c>
      <c r="K60" s="24" t="s">
        <v>342</v>
      </c>
      <c r="L60" s="24" t="s">
        <v>343</v>
      </c>
      <c r="M60" s="24" t="s">
        <v>344</v>
      </c>
      <c r="N60" s="24" t="s">
        <v>345</v>
      </c>
      <c r="O60" s="24" t="s">
        <v>346</v>
      </c>
      <c r="P60" s="24" t="s">
        <v>347</v>
      </c>
      <c r="Q60" s="24" t="s">
        <v>348</v>
      </c>
      <c r="R60" s="26">
        <v>730</v>
      </c>
      <c r="S60" s="26">
        <v>0</v>
      </c>
      <c r="T60" s="26">
        <v>730</v>
      </c>
      <c r="U60" s="26">
        <v>250</v>
      </c>
      <c r="V60" s="24">
        <v>35</v>
      </c>
      <c r="W60" s="24" t="s">
        <v>349</v>
      </c>
      <c r="X60" s="24" t="s">
        <v>50</v>
      </c>
      <c r="Y60" s="24" t="s">
        <v>350</v>
      </c>
      <c r="Z60" s="24" t="s">
        <v>49</v>
      </c>
      <c r="AA60" s="24" t="s">
        <v>48</v>
      </c>
      <c r="AB60" s="24" t="s">
        <v>50</v>
      </c>
      <c r="AC60" s="24" t="s">
        <v>351</v>
      </c>
      <c r="AD60" s="24" t="s">
        <v>50</v>
      </c>
      <c r="AE60" s="24" t="s">
        <v>352</v>
      </c>
      <c r="AF60" s="24">
        <v>0</v>
      </c>
      <c r="AG60" s="24" t="s">
        <v>49</v>
      </c>
      <c r="AH60" s="24" t="s">
        <v>49</v>
      </c>
      <c r="AI60" s="27" t="s">
        <v>49</v>
      </c>
      <c r="AJ60" s="28">
        <v>0</v>
      </c>
      <c r="AK60" s="26">
        <v>250</v>
      </c>
      <c r="AL60" s="26">
        <v>250</v>
      </c>
    </row>
    <row r="61" spans="1:38">
      <c r="A61" s="4" t="s">
        <v>32</v>
      </c>
      <c r="B61" s="4" t="s">
        <v>383</v>
      </c>
      <c r="C61" s="5">
        <v>280</v>
      </c>
      <c r="D61" s="4" t="s">
        <v>384</v>
      </c>
      <c r="E61" s="4" t="s">
        <v>90</v>
      </c>
      <c r="F61" s="4" t="s">
        <v>385</v>
      </c>
      <c r="G61" s="4" t="s">
        <v>386</v>
      </c>
      <c r="H61" s="4" t="s">
        <v>387</v>
      </c>
      <c r="I61" s="4" t="s">
        <v>388</v>
      </c>
      <c r="J61" s="4" t="s">
        <v>389</v>
      </c>
      <c r="K61" s="4" t="s">
        <v>390</v>
      </c>
      <c r="L61" s="4" t="s">
        <v>391</v>
      </c>
      <c r="M61" s="4" t="s">
        <v>392</v>
      </c>
      <c r="N61" s="4" t="s">
        <v>393</v>
      </c>
      <c r="O61" s="4" t="s">
        <v>394</v>
      </c>
      <c r="P61" s="4" t="s">
        <v>395</v>
      </c>
      <c r="Q61" s="4" t="s">
        <v>396</v>
      </c>
      <c r="R61" s="6">
        <v>558</v>
      </c>
      <c r="S61" s="6">
        <v>0</v>
      </c>
      <c r="T61" s="6">
        <v>558</v>
      </c>
      <c r="U61" s="6">
        <v>250</v>
      </c>
      <c r="V61" s="4">
        <v>45</v>
      </c>
      <c r="W61" s="4" t="s">
        <v>48</v>
      </c>
      <c r="X61" s="4" t="s">
        <v>50</v>
      </c>
      <c r="Y61" s="4" t="s">
        <v>397</v>
      </c>
      <c r="Z61" s="4" t="s">
        <v>50</v>
      </c>
      <c r="AA61" s="4" t="s">
        <v>398</v>
      </c>
      <c r="AB61" s="4" t="s">
        <v>50</v>
      </c>
      <c r="AC61" s="4" t="s">
        <v>399</v>
      </c>
      <c r="AD61" s="4" t="s">
        <v>50</v>
      </c>
      <c r="AE61" s="4" t="s">
        <v>400</v>
      </c>
      <c r="AF61" s="4">
        <v>0</v>
      </c>
      <c r="AG61" s="4" t="s">
        <v>49</v>
      </c>
      <c r="AH61" s="4" t="s">
        <v>49</v>
      </c>
      <c r="AI61" s="18" t="s">
        <v>49</v>
      </c>
      <c r="AJ61" s="19">
        <v>0</v>
      </c>
      <c r="AK61" s="6">
        <v>250</v>
      </c>
      <c r="AL61" s="6">
        <v>250</v>
      </c>
    </row>
    <row r="62" spans="1:38">
      <c r="A62" s="4" t="s">
        <v>32</v>
      </c>
      <c r="B62" s="4" t="s">
        <v>590</v>
      </c>
      <c r="C62" s="5">
        <v>349</v>
      </c>
      <c r="D62" s="4" t="s">
        <v>591</v>
      </c>
      <c r="E62" s="4" t="s">
        <v>90</v>
      </c>
      <c r="F62" s="4" t="s">
        <v>592</v>
      </c>
      <c r="G62" s="4" t="s">
        <v>593</v>
      </c>
      <c r="H62" s="4" t="s">
        <v>594</v>
      </c>
      <c r="I62" s="4" t="s">
        <v>594</v>
      </c>
      <c r="J62" s="4" t="s">
        <v>595</v>
      </c>
      <c r="K62" s="4" t="s">
        <v>596</v>
      </c>
      <c r="L62" s="4" t="s">
        <v>597</v>
      </c>
      <c r="M62" s="4" t="s">
        <v>598</v>
      </c>
      <c r="N62" s="4" t="s">
        <v>331</v>
      </c>
      <c r="O62" s="4" t="s">
        <v>599</v>
      </c>
      <c r="P62" s="4" t="s">
        <v>600</v>
      </c>
      <c r="Q62" s="4" t="s">
        <v>601</v>
      </c>
      <c r="R62" s="6">
        <v>498</v>
      </c>
      <c r="S62" s="6">
        <v>0</v>
      </c>
      <c r="T62" s="6">
        <v>498</v>
      </c>
      <c r="U62" s="6">
        <v>250</v>
      </c>
      <c r="V62" s="4">
        <v>50</v>
      </c>
      <c r="W62" s="4" t="s">
        <v>48</v>
      </c>
      <c r="X62" s="4" t="s">
        <v>49</v>
      </c>
      <c r="Y62" s="4" t="s">
        <v>48</v>
      </c>
      <c r="Z62" s="4" t="s">
        <v>49</v>
      </c>
      <c r="AA62" s="4" t="s">
        <v>48</v>
      </c>
      <c r="AB62" s="4" t="s">
        <v>49</v>
      </c>
      <c r="AC62" s="4" t="s">
        <v>48</v>
      </c>
      <c r="AD62" s="4" t="s">
        <v>49</v>
      </c>
      <c r="AE62" s="4" t="s">
        <v>48</v>
      </c>
      <c r="AF62" s="4">
        <v>0</v>
      </c>
      <c r="AG62" s="4" t="s">
        <v>49</v>
      </c>
      <c r="AH62" s="4" t="s">
        <v>49</v>
      </c>
      <c r="AI62" s="18" t="s">
        <v>49</v>
      </c>
      <c r="AJ62" s="19">
        <v>0</v>
      </c>
      <c r="AK62" s="6">
        <v>250</v>
      </c>
      <c r="AL62" s="6">
        <v>250</v>
      </c>
    </row>
    <row r="63" spans="1:38" s="47" customFormat="1">
      <c r="A63" s="42" t="s">
        <v>32</v>
      </c>
      <c r="B63" s="42" t="s">
        <v>576</v>
      </c>
      <c r="C63" s="43">
        <v>526</v>
      </c>
      <c r="D63" s="42" t="s">
        <v>577</v>
      </c>
      <c r="E63" s="42" t="s">
        <v>109</v>
      </c>
      <c r="F63" s="42" t="s">
        <v>578</v>
      </c>
      <c r="G63" s="42" t="s">
        <v>579</v>
      </c>
      <c r="H63" s="42" t="s">
        <v>580</v>
      </c>
      <c r="I63" s="42" t="s">
        <v>580</v>
      </c>
      <c r="J63" s="42" t="s">
        <v>581</v>
      </c>
      <c r="K63" s="42" t="s">
        <v>582</v>
      </c>
      <c r="L63" s="42" t="s">
        <v>583</v>
      </c>
      <c r="M63" s="42" t="s">
        <v>584</v>
      </c>
      <c r="N63" s="42" t="s">
        <v>585</v>
      </c>
      <c r="O63" s="42" t="s">
        <v>586</v>
      </c>
      <c r="P63" s="42" t="s">
        <v>587</v>
      </c>
      <c r="Q63" s="42" t="s">
        <v>588</v>
      </c>
      <c r="R63" s="45">
        <v>360</v>
      </c>
      <c r="S63" s="45">
        <v>0</v>
      </c>
      <c r="T63" s="45">
        <v>360</v>
      </c>
      <c r="U63" s="45">
        <v>234</v>
      </c>
      <c r="V63" s="42">
        <v>65</v>
      </c>
      <c r="W63" s="42" t="s">
        <v>48</v>
      </c>
      <c r="X63" s="42" t="s">
        <v>49</v>
      </c>
      <c r="Y63" s="42" t="s">
        <v>48</v>
      </c>
      <c r="Z63" s="42" t="s">
        <v>49</v>
      </c>
      <c r="AA63" s="42" t="s">
        <v>48</v>
      </c>
      <c r="AB63" s="42" t="s">
        <v>49</v>
      </c>
      <c r="AC63" s="42" t="s">
        <v>48</v>
      </c>
      <c r="AD63" s="42" t="s">
        <v>50</v>
      </c>
      <c r="AE63" s="42" t="s">
        <v>589</v>
      </c>
      <c r="AF63" s="42">
        <v>0</v>
      </c>
      <c r="AG63" s="42" t="s">
        <v>49</v>
      </c>
      <c r="AH63" s="42" t="s">
        <v>49</v>
      </c>
      <c r="AI63" s="52" t="s">
        <v>49</v>
      </c>
      <c r="AJ63" s="53">
        <v>0</v>
      </c>
      <c r="AK63" s="45">
        <v>234</v>
      </c>
      <c r="AL63" s="45">
        <v>234</v>
      </c>
    </row>
    <row r="64" spans="1:38">
      <c r="A64" s="4" t="s">
        <v>32</v>
      </c>
      <c r="B64" s="4" t="s">
        <v>955</v>
      </c>
      <c r="C64" s="5">
        <v>610</v>
      </c>
      <c r="D64" s="4" t="s">
        <v>956</v>
      </c>
      <c r="E64" s="4" t="s">
        <v>235</v>
      </c>
      <c r="F64" s="4" t="s">
        <v>957</v>
      </c>
      <c r="G64" s="4" t="s">
        <v>958</v>
      </c>
      <c r="H64" s="4" t="s">
        <v>959</v>
      </c>
      <c r="I64" s="4" t="s">
        <v>959</v>
      </c>
      <c r="J64" s="4" t="s">
        <v>960</v>
      </c>
      <c r="K64" s="4" t="s">
        <v>961</v>
      </c>
      <c r="L64" s="4" t="s">
        <v>408</v>
      </c>
      <c r="M64" s="4" t="s">
        <v>962</v>
      </c>
      <c r="N64" s="4" t="s">
        <v>963</v>
      </c>
      <c r="O64" s="4" t="s">
        <v>964</v>
      </c>
      <c r="P64" s="4" t="s">
        <v>965</v>
      </c>
      <c r="Q64" s="4" t="s">
        <v>966</v>
      </c>
      <c r="R64" s="6">
        <v>385</v>
      </c>
      <c r="S64" s="6">
        <v>385</v>
      </c>
      <c r="T64" s="6">
        <v>0</v>
      </c>
      <c r="U64" s="6">
        <v>250</v>
      </c>
      <c r="V64" s="4">
        <v>65</v>
      </c>
      <c r="W64" s="4" t="s">
        <v>48</v>
      </c>
      <c r="X64" s="4" t="s">
        <v>49</v>
      </c>
      <c r="Y64" s="4" t="s">
        <v>48</v>
      </c>
      <c r="Z64" s="4" t="s">
        <v>49</v>
      </c>
      <c r="AA64" s="4" t="s">
        <v>48</v>
      </c>
      <c r="AB64" s="4" t="s">
        <v>50</v>
      </c>
      <c r="AC64" s="4" t="s">
        <v>967</v>
      </c>
      <c r="AD64" s="4" t="s">
        <v>50</v>
      </c>
      <c r="AE64" s="4" t="s">
        <v>968</v>
      </c>
      <c r="AF64" s="4">
        <v>0</v>
      </c>
      <c r="AG64" s="4" t="s">
        <v>49</v>
      </c>
      <c r="AH64" s="4" t="s">
        <v>49</v>
      </c>
      <c r="AI64" s="18" t="s">
        <v>49</v>
      </c>
      <c r="AJ64" s="19">
        <v>0</v>
      </c>
      <c r="AK64" s="6">
        <v>250</v>
      </c>
      <c r="AL64" s="6">
        <v>250</v>
      </c>
    </row>
    <row r="65" spans="1:38">
      <c r="A65" s="4" t="s">
        <v>32</v>
      </c>
      <c r="B65" s="4" t="s">
        <v>2646</v>
      </c>
      <c r="C65" s="5">
        <v>825</v>
      </c>
      <c r="D65" s="4" t="s">
        <v>249</v>
      </c>
      <c r="E65" s="4" t="s">
        <v>72</v>
      </c>
      <c r="F65" s="4" t="s">
        <v>250</v>
      </c>
      <c r="G65" s="4" t="s">
        <v>251</v>
      </c>
      <c r="H65" s="4" t="s">
        <v>252</v>
      </c>
      <c r="I65" s="4" t="s">
        <v>252</v>
      </c>
      <c r="J65" s="4" t="s">
        <v>253</v>
      </c>
      <c r="K65" s="4" t="s">
        <v>254</v>
      </c>
      <c r="L65" s="4" t="s">
        <v>255</v>
      </c>
      <c r="M65" s="4" t="s">
        <v>256</v>
      </c>
      <c r="N65" s="4" t="s">
        <v>257</v>
      </c>
      <c r="O65" s="4" t="s">
        <v>258</v>
      </c>
      <c r="P65" s="4" t="s">
        <v>259</v>
      </c>
      <c r="Q65" s="4" t="s">
        <v>260</v>
      </c>
      <c r="R65" s="6">
        <v>600.77</v>
      </c>
      <c r="S65" s="6">
        <v>600.77</v>
      </c>
      <c r="T65" s="6">
        <v>0</v>
      </c>
      <c r="U65" s="6">
        <v>250</v>
      </c>
      <c r="V65" s="4">
        <v>42</v>
      </c>
      <c r="W65" s="4" t="s">
        <v>48</v>
      </c>
      <c r="X65" s="4" t="s">
        <v>49</v>
      </c>
      <c r="Y65" s="4" t="s">
        <v>48</v>
      </c>
      <c r="Z65" s="4" t="s">
        <v>49</v>
      </c>
      <c r="AA65" s="4" t="s">
        <v>48</v>
      </c>
      <c r="AB65" s="4" t="s">
        <v>50</v>
      </c>
      <c r="AC65" s="4" t="s">
        <v>261</v>
      </c>
      <c r="AD65" s="4" t="s">
        <v>50</v>
      </c>
      <c r="AE65" s="4" t="s">
        <v>262</v>
      </c>
      <c r="AF65" s="4">
        <v>0</v>
      </c>
      <c r="AG65" s="4" t="s">
        <v>49</v>
      </c>
      <c r="AH65" s="4" t="s">
        <v>49</v>
      </c>
      <c r="AI65" s="18" t="s">
        <v>49</v>
      </c>
      <c r="AJ65" s="19">
        <v>0</v>
      </c>
      <c r="AK65" s="6">
        <v>250</v>
      </c>
      <c r="AL65" s="6">
        <v>250</v>
      </c>
    </row>
    <row r="66" spans="1:38">
      <c r="A66" s="4" t="s">
        <v>32</v>
      </c>
      <c r="B66" s="4" t="s">
        <v>969</v>
      </c>
      <c r="C66" s="5">
        <v>548</v>
      </c>
      <c r="D66" s="4" t="s">
        <v>970</v>
      </c>
      <c r="E66" s="4" t="s">
        <v>431</v>
      </c>
      <c r="F66" s="4" t="s">
        <v>971</v>
      </c>
      <c r="G66" s="4" t="s">
        <v>972</v>
      </c>
      <c r="H66" s="4" t="s">
        <v>973</v>
      </c>
      <c r="I66" s="4" t="s">
        <v>973</v>
      </c>
      <c r="J66" s="4" t="s">
        <v>974</v>
      </c>
      <c r="K66" s="4" t="s">
        <v>975</v>
      </c>
      <c r="L66" s="4" t="s">
        <v>976</v>
      </c>
      <c r="M66" s="4" t="s">
        <v>977</v>
      </c>
      <c r="N66" s="4" t="s">
        <v>978</v>
      </c>
      <c r="O66" s="4" t="s">
        <v>979</v>
      </c>
      <c r="P66" s="4" t="s">
        <v>980</v>
      </c>
      <c r="Q66" s="4" t="s">
        <v>981</v>
      </c>
      <c r="R66" s="6">
        <v>519</v>
      </c>
      <c r="S66" s="6">
        <v>519000</v>
      </c>
      <c r="T66" s="6">
        <v>0</v>
      </c>
      <c r="U66" s="6">
        <v>250</v>
      </c>
      <c r="V66" s="4">
        <v>48</v>
      </c>
      <c r="W66" s="4" t="s">
        <v>48</v>
      </c>
      <c r="X66" s="4" t="s">
        <v>49</v>
      </c>
      <c r="Y66" s="4" t="s">
        <v>48</v>
      </c>
      <c r="Z66" s="4" t="s">
        <v>49</v>
      </c>
      <c r="AA66" s="4" t="s">
        <v>48</v>
      </c>
      <c r="AB66" s="4" t="s">
        <v>50</v>
      </c>
      <c r="AC66" s="4" t="s">
        <v>982</v>
      </c>
      <c r="AD66" s="4" t="s">
        <v>50</v>
      </c>
      <c r="AE66" s="4" t="s">
        <v>983</v>
      </c>
      <c r="AF66" s="4">
        <v>0</v>
      </c>
      <c r="AG66" s="4" t="s">
        <v>49</v>
      </c>
      <c r="AH66" s="4" t="s">
        <v>49</v>
      </c>
      <c r="AI66" s="18" t="s">
        <v>49</v>
      </c>
      <c r="AJ66" s="19">
        <v>0</v>
      </c>
      <c r="AK66" s="6">
        <v>250</v>
      </c>
      <c r="AL66" s="6">
        <v>250</v>
      </c>
    </row>
    <row r="67" spans="1:38">
      <c r="U67" s="23">
        <f>SUM(U4:U66)</f>
        <v>13565.391000000001</v>
      </c>
      <c r="AK67" s="7">
        <f>SUM(AK4:AK66)</f>
        <v>4354.6499999999996</v>
      </c>
      <c r="AL67" s="23">
        <f>SUM(AL4:AL66)</f>
        <v>8004.6230000000005</v>
      </c>
    </row>
    <row r="69" spans="1:38">
      <c r="A69" s="30" t="s">
        <v>2645</v>
      </c>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v>8074.018</v>
      </c>
      <c r="AL69" s="54">
        <f>AK69-AL67</f>
        <v>69.394999999999527</v>
      </c>
    </row>
  </sheetData>
  <sortState ref="A3:AI67">
    <sortCondition descending="1" ref="AF3:AF67"/>
  </sortState>
  <mergeCells count="1">
    <mergeCell ref="AF2:AI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AN81"/>
  <sheetViews>
    <sheetView topLeftCell="C61" zoomScaleNormal="100" workbookViewId="0">
      <pane xSplit="2" topLeftCell="W1" activePane="topRight" state="frozenSplit"/>
      <selection activeCell="C54" sqref="C54"/>
      <selection pane="topRight" activeCell="AN78" sqref="AN78"/>
    </sheetView>
  </sheetViews>
  <sheetFormatPr defaultRowHeight="15"/>
  <cols>
    <col min="1" max="2" width="0" hidden="1" customWidth="1"/>
    <col min="4" max="4" width="22.7109375" customWidth="1"/>
    <col min="6" max="6" width="0" hidden="1" customWidth="1"/>
    <col min="7" max="7" width="18.42578125" customWidth="1"/>
    <col min="8" max="13" width="0" hidden="1" customWidth="1"/>
    <col min="14" max="14" width="37.5703125" customWidth="1"/>
    <col min="15" max="16" width="9.140625" hidden="1" customWidth="1"/>
    <col min="17" max="17" width="24.28515625" customWidth="1"/>
    <col min="18" max="19" width="9.140625" hidden="1" customWidth="1"/>
    <col min="20" max="20" width="15.85546875" customWidth="1"/>
    <col min="21" max="22" width="0" hidden="1" customWidth="1"/>
    <col min="23" max="23" width="22.42578125" customWidth="1"/>
    <col min="24" max="32" width="0" hidden="1" customWidth="1"/>
    <col min="33" max="33" width="4.5703125" hidden="1" customWidth="1"/>
    <col min="34" max="34" width="11.28515625" customWidth="1"/>
    <col min="39" max="39" width="22.42578125" customWidth="1"/>
    <col min="40" max="40" width="11.28515625" customWidth="1"/>
  </cols>
  <sheetData>
    <row r="2" spans="1:40">
      <c r="C2" s="7" t="s">
        <v>2109</v>
      </c>
      <c r="AH2" s="69" t="s">
        <v>1017</v>
      </c>
      <c r="AI2" s="69"/>
      <c r="AJ2" s="69"/>
      <c r="AK2" s="69"/>
    </row>
    <row r="3" spans="1:40">
      <c r="A3" s="11" t="s">
        <v>1019</v>
      </c>
      <c r="B3" s="11" t="s">
        <v>1020</v>
      </c>
      <c r="C3" s="11" t="s">
        <v>0</v>
      </c>
      <c r="D3" s="11" t="s">
        <v>1</v>
      </c>
      <c r="E3" s="13" t="s">
        <v>2</v>
      </c>
      <c r="F3" s="11" t="s">
        <v>3</v>
      </c>
      <c r="G3" s="11" t="s">
        <v>4</v>
      </c>
      <c r="H3" s="11" t="s">
        <v>5</v>
      </c>
      <c r="I3" s="11" t="s">
        <v>6</v>
      </c>
      <c r="J3" s="11" t="s">
        <v>7</v>
      </c>
      <c r="K3" s="11" t="s">
        <v>8</v>
      </c>
      <c r="L3" s="11" t="s">
        <v>9</v>
      </c>
      <c r="M3" s="11" t="s">
        <v>10</v>
      </c>
      <c r="N3" s="11" t="s">
        <v>11</v>
      </c>
      <c r="O3" s="11" t="s">
        <v>12</v>
      </c>
      <c r="P3" s="11" t="s">
        <v>13</v>
      </c>
      <c r="Q3" s="11" t="s">
        <v>14</v>
      </c>
      <c r="R3" s="11" t="s">
        <v>15</v>
      </c>
      <c r="S3" s="11" t="s">
        <v>16</v>
      </c>
      <c r="T3" s="15" t="s">
        <v>17</v>
      </c>
      <c r="U3" s="15" t="s">
        <v>18</v>
      </c>
      <c r="V3" s="15" t="s">
        <v>19</v>
      </c>
      <c r="W3" s="15" t="s">
        <v>20</v>
      </c>
      <c r="X3" s="11" t="s">
        <v>21</v>
      </c>
      <c r="Y3" s="11" t="s">
        <v>22</v>
      </c>
      <c r="Z3" s="11" t="s">
        <v>23</v>
      </c>
      <c r="AA3" s="11" t="s">
        <v>24</v>
      </c>
      <c r="AB3" s="11" t="s">
        <v>25</v>
      </c>
      <c r="AC3" s="11" t="s">
        <v>26</v>
      </c>
      <c r="AD3" s="11" t="s">
        <v>27</v>
      </c>
      <c r="AE3" s="11" t="s">
        <v>28</v>
      </c>
      <c r="AF3" s="11" t="s">
        <v>29</v>
      </c>
      <c r="AG3" s="11" t="s">
        <v>30</v>
      </c>
      <c r="AH3" s="11" t="s">
        <v>31</v>
      </c>
      <c r="AI3" s="11">
        <v>2009</v>
      </c>
      <c r="AJ3" s="11">
        <v>2010</v>
      </c>
      <c r="AK3" s="21">
        <v>2011</v>
      </c>
      <c r="AL3" s="19" t="s">
        <v>2642</v>
      </c>
      <c r="AM3" s="15" t="s">
        <v>2663</v>
      </c>
      <c r="AN3" s="66">
        <v>0.8</v>
      </c>
    </row>
    <row r="4" spans="1:40">
      <c r="A4" s="12" t="s">
        <v>32</v>
      </c>
      <c r="B4" s="12" t="s">
        <v>48</v>
      </c>
      <c r="C4" s="12" t="s">
        <v>1021</v>
      </c>
      <c r="D4" s="12" t="s">
        <v>1786</v>
      </c>
      <c r="E4" s="14">
        <v>108</v>
      </c>
      <c r="F4" s="12" t="s">
        <v>1787</v>
      </c>
      <c r="G4" s="12" t="s">
        <v>35</v>
      </c>
      <c r="H4" s="12" t="s">
        <v>1788</v>
      </c>
      <c r="I4" s="12" t="s">
        <v>1789</v>
      </c>
      <c r="J4" s="12" t="s">
        <v>1790</v>
      </c>
      <c r="K4" s="12" t="s">
        <v>1790</v>
      </c>
      <c r="L4" s="12" t="s">
        <v>1791</v>
      </c>
      <c r="M4" s="12" t="s">
        <v>1792</v>
      </c>
      <c r="N4" s="12" t="s">
        <v>1565</v>
      </c>
      <c r="O4" s="12" t="s">
        <v>1793</v>
      </c>
      <c r="P4" s="12" t="s">
        <v>1794</v>
      </c>
      <c r="Q4" s="12" t="s">
        <v>1795</v>
      </c>
      <c r="R4" s="12" t="s">
        <v>1796</v>
      </c>
      <c r="S4" s="12" t="s">
        <v>1797</v>
      </c>
      <c r="T4" s="16">
        <v>530</v>
      </c>
      <c r="U4" s="16">
        <v>0</v>
      </c>
      <c r="V4" s="16">
        <v>530</v>
      </c>
      <c r="W4" s="16">
        <v>250</v>
      </c>
      <c r="X4" s="12">
        <v>47</v>
      </c>
      <c r="Y4" s="12" t="s">
        <v>1798</v>
      </c>
      <c r="Z4" s="12" t="s">
        <v>49</v>
      </c>
      <c r="AA4" s="12" t="s">
        <v>48</v>
      </c>
      <c r="AB4" s="12" t="s">
        <v>49</v>
      </c>
      <c r="AC4" s="12" t="s">
        <v>48</v>
      </c>
      <c r="AD4" s="12" t="s">
        <v>50</v>
      </c>
      <c r="AE4" s="12" t="s">
        <v>1799</v>
      </c>
      <c r="AF4" s="12" t="s">
        <v>49</v>
      </c>
      <c r="AG4" s="12" t="s">
        <v>48</v>
      </c>
      <c r="AH4" s="12">
        <v>2</v>
      </c>
      <c r="AI4" s="12" t="s">
        <v>49</v>
      </c>
      <c r="AJ4" s="12" t="s">
        <v>50</v>
      </c>
      <c r="AK4" s="22" t="s">
        <v>50</v>
      </c>
      <c r="AL4" s="19">
        <v>2</v>
      </c>
      <c r="AM4" s="16">
        <v>0</v>
      </c>
      <c r="AN4">
        <f>AM4*0.8</f>
        <v>0</v>
      </c>
    </row>
    <row r="5" spans="1:40">
      <c r="A5" s="4" t="s">
        <v>32</v>
      </c>
      <c r="B5" s="4" t="s">
        <v>48</v>
      </c>
      <c r="C5" s="4" t="s">
        <v>1021</v>
      </c>
      <c r="D5" s="4" t="s">
        <v>1468</v>
      </c>
      <c r="E5" s="5">
        <v>130</v>
      </c>
      <c r="F5" s="4" t="s">
        <v>1469</v>
      </c>
      <c r="G5" s="4" t="s">
        <v>56</v>
      </c>
      <c r="H5" s="4" t="s">
        <v>1470</v>
      </c>
      <c r="I5" s="4" t="s">
        <v>1471</v>
      </c>
      <c r="J5" s="4" t="s">
        <v>1472</v>
      </c>
      <c r="K5" s="4" t="s">
        <v>1473</v>
      </c>
      <c r="L5" s="4" t="s">
        <v>1474</v>
      </c>
      <c r="M5" s="4" t="s">
        <v>1475</v>
      </c>
      <c r="N5" s="4" t="s">
        <v>1476</v>
      </c>
      <c r="O5" s="4" t="s">
        <v>1477</v>
      </c>
      <c r="P5" s="4" t="s">
        <v>1478</v>
      </c>
      <c r="Q5" s="4" t="s">
        <v>1479</v>
      </c>
      <c r="R5" s="4" t="s">
        <v>1480</v>
      </c>
      <c r="S5" s="4" t="s">
        <v>1481</v>
      </c>
      <c r="T5" s="6">
        <v>399.81400000000002</v>
      </c>
      <c r="U5" s="6">
        <v>0</v>
      </c>
      <c r="V5" s="6">
        <v>399.81400000000002</v>
      </c>
      <c r="W5" s="6">
        <v>250</v>
      </c>
      <c r="X5" s="4">
        <v>63</v>
      </c>
      <c r="Y5" s="4" t="s">
        <v>1482</v>
      </c>
      <c r="Z5" s="4" t="s">
        <v>49</v>
      </c>
      <c r="AA5" s="4" t="s">
        <v>48</v>
      </c>
      <c r="AB5" s="4" t="s">
        <v>49</v>
      </c>
      <c r="AC5" s="4" t="s">
        <v>48</v>
      </c>
      <c r="AD5" s="4" t="s">
        <v>50</v>
      </c>
      <c r="AE5" s="4" t="s">
        <v>1483</v>
      </c>
      <c r="AF5" s="4" t="s">
        <v>49</v>
      </c>
      <c r="AG5" s="4" t="s">
        <v>48</v>
      </c>
      <c r="AH5" s="4">
        <v>2</v>
      </c>
      <c r="AI5" s="4" t="s">
        <v>49</v>
      </c>
      <c r="AJ5" s="4" t="s">
        <v>50</v>
      </c>
      <c r="AK5" s="18" t="s">
        <v>49</v>
      </c>
      <c r="AL5" s="19">
        <v>1</v>
      </c>
      <c r="AM5" s="6">
        <v>250</v>
      </c>
      <c r="AN5">
        <f t="shared" ref="AN5:AN64" si="0">AM5*0.8</f>
        <v>200</v>
      </c>
    </row>
    <row r="6" spans="1:40">
      <c r="A6" s="4" t="s">
        <v>32</v>
      </c>
      <c r="B6" s="4" t="s">
        <v>48</v>
      </c>
      <c r="C6" s="4" t="s">
        <v>1021</v>
      </c>
      <c r="D6" s="4" t="s">
        <v>1364</v>
      </c>
      <c r="E6" s="5">
        <v>135</v>
      </c>
      <c r="F6" s="4" t="s">
        <v>1365</v>
      </c>
      <c r="G6" s="4" t="s">
        <v>205</v>
      </c>
      <c r="H6" s="4" t="s">
        <v>1366</v>
      </c>
      <c r="I6" s="4" t="s">
        <v>1367</v>
      </c>
      <c r="J6" s="4" t="s">
        <v>1368</v>
      </c>
      <c r="K6" s="4" t="s">
        <v>1369</v>
      </c>
      <c r="L6" s="4" t="s">
        <v>1370</v>
      </c>
      <c r="M6" s="4" t="s">
        <v>1371</v>
      </c>
      <c r="N6" s="4" t="s">
        <v>1372</v>
      </c>
      <c r="O6" s="4" t="s">
        <v>1373</v>
      </c>
      <c r="P6" s="4" t="s">
        <v>1374</v>
      </c>
      <c r="Q6" s="4" t="s">
        <v>1375</v>
      </c>
      <c r="R6" s="4" t="s">
        <v>1376</v>
      </c>
      <c r="S6" s="4" t="s">
        <v>1377</v>
      </c>
      <c r="T6" s="6">
        <v>230</v>
      </c>
      <c r="U6" s="6">
        <v>230</v>
      </c>
      <c r="V6" s="6">
        <v>0</v>
      </c>
      <c r="W6" s="6">
        <v>184</v>
      </c>
      <c r="X6" s="4">
        <v>80</v>
      </c>
      <c r="Y6" s="4" t="s">
        <v>48</v>
      </c>
      <c r="Z6" s="4" t="s">
        <v>49</v>
      </c>
      <c r="AA6" s="4" t="s">
        <v>48</v>
      </c>
      <c r="AB6" s="4" t="s">
        <v>49</v>
      </c>
      <c r="AC6" s="4" t="s">
        <v>48</v>
      </c>
      <c r="AD6" s="4" t="s">
        <v>50</v>
      </c>
      <c r="AE6" s="4" t="s">
        <v>1378</v>
      </c>
      <c r="AF6" s="4" t="s">
        <v>49</v>
      </c>
      <c r="AG6" s="4" t="s">
        <v>48</v>
      </c>
      <c r="AH6" s="4">
        <v>1</v>
      </c>
      <c r="AI6" s="4" t="s">
        <v>50</v>
      </c>
      <c r="AJ6" s="4" t="s">
        <v>49</v>
      </c>
      <c r="AK6" s="18" t="s">
        <v>49</v>
      </c>
      <c r="AL6" s="19">
        <v>1</v>
      </c>
      <c r="AM6" s="6">
        <v>184</v>
      </c>
      <c r="AN6">
        <f t="shared" si="0"/>
        <v>147.20000000000002</v>
      </c>
    </row>
    <row r="7" spans="1:40">
      <c r="A7" s="4" t="s">
        <v>32</v>
      </c>
      <c r="B7" s="4" t="s">
        <v>48</v>
      </c>
      <c r="C7" s="4" t="s">
        <v>1021</v>
      </c>
      <c r="D7" s="4" t="s">
        <v>1616</v>
      </c>
      <c r="E7" s="5">
        <v>143</v>
      </c>
      <c r="F7" s="4" t="s">
        <v>1617</v>
      </c>
      <c r="G7" s="4" t="s">
        <v>205</v>
      </c>
      <c r="H7" s="4" t="s">
        <v>1618</v>
      </c>
      <c r="I7" s="4" t="s">
        <v>1619</v>
      </c>
      <c r="J7" s="4" t="s">
        <v>1620</v>
      </c>
      <c r="K7" s="4" t="s">
        <v>1620</v>
      </c>
      <c r="L7" s="4" t="s">
        <v>1621</v>
      </c>
      <c r="M7" s="4" t="s">
        <v>1622</v>
      </c>
      <c r="N7" s="4" t="s">
        <v>1623</v>
      </c>
      <c r="O7" s="4" t="s">
        <v>1624</v>
      </c>
      <c r="P7" s="4" t="s">
        <v>1625</v>
      </c>
      <c r="Q7" s="4" t="s">
        <v>1626</v>
      </c>
      <c r="R7" s="4" t="s">
        <v>1627</v>
      </c>
      <c r="S7" s="4" t="s">
        <v>1628</v>
      </c>
      <c r="T7" s="6">
        <v>333.33300000000003</v>
      </c>
      <c r="U7" s="6">
        <v>0</v>
      </c>
      <c r="V7" s="6">
        <v>333.33300000000003</v>
      </c>
      <c r="W7" s="6">
        <v>250</v>
      </c>
      <c r="X7" s="4">
        <v>75</v>
      </c>
      <c r="Y7" s="4" t="s">
        <v>48</v>
      </c>
      <c r="Z7" s="4" t="s">
        <v>49</v>
      </c>
      <c r="AA7" s="4" t="s">
        <v>48</v>
      </c>
      <c r="AB7" s="4" t="s">
        <v>50</v>
      </c>
      <c r="AC7" s="4" t="s">
        <v>1629</v>
      </c>
      <c r="AD7" s="4" t="s">
        <v>50</v>
      </c>
      <c r="AE7" s="4" t="s">
        <v>1630</v>
      </c>
      <c r="AF7" s="4" t="s">
        <v>49</v>
      </c>
      <c r="AG7" s="4" t="s">
        <v>48</v>
      </c>
      <c r="AH7" s="4">
        <v>3</v>
      </c>
      <c r="AI7" s="4" t="s">
        <v>49</v>
      </c>
      <c r="AJ7" s="4" t="s">
        <v>50</v>
      </c>
      <c r="AK7" s="18" t="s">
        <v>49</v>
      </c>
      <c r="AL7" s="19">
        <v>1</v>
      </c>
      <c r="AM7" s="6">
        <v>250</v>
      </c>
      <c r="AN7">
        <f t="shared" si="0"/>
        <v>200</v>
      </c>
    </row>
    <row r="8" spans="1:40">
      <c r="A8" s="4" t="s">
        <v>32</v>
      </c>
      <c r="B8" s="4" t="s">
        <v>48</v>
      </c>
      <c r="C8" s="4" t="s">
        <v>1021</v>
      </c>
      <c r="D8" s="4" t="s">
        <v>1127</v>
      </c>
      <c r="E8" s="5">
        <v>173</v>
      </c>
      <c r="F8" s="4" t="s">
        <v>1128</v>
      </c>
      <c r="G8" s="4" t="s">
        <v>171</v>
      </c>
      <c r="H8" s="4" t="s">
        <v>1129</v>
      </c>
      <c r="I8" s="4" t="s">
        <v>1130</v>
      </c>
      <c r="J8" s="4" t="s">
        <v>1131</v>
      </c>
      <c r="K8" s="4" t="s">
        <v>1131</v>
      </c>
      <c r="L8" s="4" t="s">
        <v>1132</v>
      </c>
      <c r="M8" s="4" t="s">
        <v>1133</v>
      </c>
      <c r="N8" s="4" t="s">
        <v>1134</v>
      </c>
      <c r="O8" s="4" t="s">
        <v>1135</v>
      </c>
      <c r="P8" s="4" t="s">
        <v>1136</v>
      </c>
      <c r="Q8" s="4" t="s">
        <v>1137</v>
      </c>
      <c r="R8" s="4" t="s">
        <v>1138</v>
      </c>
      <c r="S8" s="4" t="s">
        <v>1139</v>
      </c>
      <c r="T8" s="6">
        <v>338</v>
      </c>
      <c r="U8" s="6">
        <v>0</v>
      </c>
      <c r="V8" s="6">
        <v>338</v>
      </c>
      <c r="W8" s="6">
        <v>250</v>
      </c>
      <c r="X8" s="4">
        <v>74</v>
      </c>
      <c r="Y8" s="4" t="s">
        <v>48</v>
      </c>
      <c r="Z8" s="4" t="s">
        <v>49</v>
      </c>
      <c r="AA8" s="4" t="s">
        <v>48</v>
      </c>
      <c r="AB8" s="4" t="s">
        <v>49</v>
      </c>
      <c r="AC8" s="4" t="s">
        <v>48</v>
      </c>
      <c r="AD8" s="4" t="s">
        <v>50</v>
      </c>
      <c r="AE8" s="4" t="s">
        <v>1140</v>
      </c>
      <c r="AF8" s="4" t="s">
        <v>49</v>
      </c>
      <c r="AG8" s="4" t="s">
        <v>48</v>
      </c>
      <c r="AH8" s="4">
        <v>2</v>
      </c>
      <c r="AI8" s="4" t="s">
        <v>50</v>
      </c>
      <c r="AJ8" s="4" t="s">
        <v>49</v>
      </c>
      <c r="AK8" s="18" t="s">
        <v>49</v>
      </c>
      <c r="AL8" s="19">
        <v>1</v>
      </c>
      <c r="AM8" s="6">
        <v>250</v>
      </c>
      <c r="AN8">
        <f t="shared" si="0"/>
        <v>200</v>
      </c>
    </row>
    <row r="9" spans="1:40">
      <c r="A9" s="4" t="s">
        <v>32</v>
      </c>
      <c r="B9" s="4" t="s">
        <v>48</v>
      </c>
      <c r="C9" s="4" t="s">
        <v>1021</v>
      </c>
      <c r="D9" s="4" t="s">
        <v>1159</v>
      </c>
      <c r="E9" s="5">
        <v>188</v>
      </c>
      <c r="F9" s="4" t="s">
        <v>1160</v>
      </c>
      <c r="G9" s="4" t="s">
        <v>109</v>
      </c>
      <c r="H9" s="4" t="s">
        <v>1161</v>
      </c>
      <c r="I9" s="4" t="s">
        <v>1162</v>
      </c>
      <c r="J9" s="4" t="s">
        <v>1163</v>
      </c>
      <c r="K9" s="4" t="s">
        <v>1164</v>
      </c>
      <c r="L9" s="4" t="s">
        <v>1165</v>
      </c>
      <c r="M9" s="4" t="s">
        <v>1166</v>
      </c>
      <c r="N9" s="4" t="s">
        <v>1167</v>
      </c>
      <c r="O9" s="4" t="s">
        <v>1168</v>
      </c>
      <c r="P9" s="4" t="s">
        <v>1169</v>
      </c>
      <c r="Q9" s="4" t="s">
        <v>1170</v>
      </c>
      <c r="R9" s="4" t="s">
        <v>1171</v>
      </c>
      <c r="S9" s="4" t="s">
        <v>1172</v>
      </c>
      <c r="T9" s="6">
        <v>1188</v>
      </c>
      <c r="U9" s="6">
        <v>1188</v>
      </c>
      <c r="V9" s="6">
        <v>0</v>
      </c>
      <c r="W9" s="6">
        <v>250</v>
      </c>
      <c r="X9" s="4">
        <v>21</v>
      </c>
      <c r="Y9" s="4" t="s">
        <v>48</v>
      </c>
      <c r="Z9" s="4" t="s">
        <v>49</v>
      </c>
      <c r="AA9" s="4" t="s">
        <v>48</v>
      </c>
      <c r="AB9" s="4" t="s">
        <v>49</v>
      </c>
      <c r="AC9" s="4" t="s">
        <v>48</v>
      </c>
      <c r="AD9" s="4" t="s">
        <v>50</v>
      </c>
      <c r="AE9" s="4" t="s">
        <v>48</v>
      </c>
      <c r="AF9" s="4" t="s">
        <v>49</v>
      </c>
      <c r="AG9" s="4" t="s">
        <v>48</v>
      </c>
      <c r="AH9" s="4">
        <v>3</v>
      </c>
      <c r="AI9" s="4" t="s">
        <v>50</v>
      </c>
      <c r="AJ9" s="4" t="s">
        <v>50</v>
      </c>
      <c r="AK9" s="18" t="s">
        <v>50</v>
      </c>
      <c r="AL9" s="19">
        <v>3</v>
      </c>
      <c r="AM9" s="6">
        <v>0</v>
      </c>
      <c r="AN9">
        <f t="shared" si="0"/>
        <v>0</v>
      </c>
    </row>
    <row r="10" spans="1:40" s="60" customFormat="1">
      <c r="A10" s="4" t="s">
        <v>32</v>
      </c>
      <c r="B10" s="4" t="s">
        <v>48</v>
      </c>
      <c r="C10" s="4" t="s">
        <v>1021</v>
      </c>
      <c r="D10" s="4" t="s">
        <v>1438</v>
      </c>
      <c r="E10" s="5">
        <v>198</v>
      </c>
      <c r="F10" s="4" t="s">
        <v>1439</v>
      </c>
      <c r="G10" s="4" t="s">
        <v>171</v>
      </c>
      <c r="H10" s="4" t="s">
        <v>1440</v>
      </c>
      <c r="I10" s="4" t="s">
        <v>1441</v>
      </c>
      <c r="J10" s="4" t="s">
        <v>1442</v>
      </c>
      <c r="K10" s="4" t="s">
        <v>1442</v>
      </c>
      <c r="L10" s="4" t="s">
        <v>1443</v>
      </c>
      <c r="M10" s="4" t="s">
        <v>1444</v>
      </c>
      <c r="N10" s="4" t="s">
        <v>1445</v>
      </c>
      <c r="O10" s="4" t="s">
        <v>1446</v>
      </c>
      <c r="P10" s="4" t="s">
        <v>1447</v>
      </c>
      <c r="Q10" s="4" t="s">
        <v>1448</v>
      </c>
      <c r="R10" s="4" t="s">
        <v>1449</v>
      </c>
      <c r="S10" s="4" t="s">
        <v>1450</v>
      </c>
      <c r="T10" s="6">
        <v>425</v>
      </c>
      <c r="U10" s="6">
        <v>0</v>
      </c>
      <c r="V10" s="6">
        <v>425</v>
      </c>
      <c r="W10" s="6">
        <v>250</v>
      </c>
      <c r="X10" s="4">
        <v>59</v>
      </c>
      <c r="Y10" s="4" t="s">
        <v>48</v>
      </c>
      <c r="Z10" s="4" t="s">
        <v>49</v>
      </c>
      <c r="AA10" s="4" t="s">
        <v>48</v>
      </c>
      <c r="AB10" s="4" t="s">
        <v>49</v>
      </c>
      <c r="AC10" s="4" t="s">
        <v>48</v>
      </c>
      <c r="AD10" s="4" t="s">
        <v>50</v>
      </c>
      <c r="AE10" s="4" t="s">
        <v>1451</v>
      </c>
      <c r="AF10" s="4" t="s">
        <v>49</v>
      </c>
      <c r="AG10" s="4" t="s">
        <v>48</v>
      </c>
      <c r="AH10" s="4">
        <v>1</v>
      </c>
      <c r="AI10" s="4" t="s">
        <v>49</v>
      </c>
      <c r="AJ10" s="4" t="s">
        <v>50</v>
      </c>
      <c r="AK10" s="18" t="s">
        <v>49</v>
      </c>
      <c r="AL10" s="19">
        <v>1</v>
      </c>
      <c r="AM10" s="6">
        <v>250</v>
      </c>
      <c r="AN10">
        <f t="shared" si="0"/>
        <v>200</v>
      </c>
    </row>
    <row r="11" spans="1:40">
      <c r="A11" s="42" t="s">
        <v>32</v>
      </c>
      <c r="B11" s="42" t="s">
        <v>48</v>
      </c>
      <c r="C11" s="42" t="s">
        <v>1021</v>
      </c>
      <c r="D11" s="42" t="s">
        <v>1276</v>
      </c>
      <c r="E11" s="43">
        <v>200</v>
      </c>
      <c r="F11" s="42" t="s">
        <v>1277</v>
      </c>
      <c r="G11" s="42" t="s">
        <v>189</v>
      </c>
      <c r="H11" s="42" t="s">
        <v>1278</v>
      </c>
      <c r="I11" s="42" t="s">
        <v>1279</v>
      </c>
      <c r="J11" s="42" t="s">
        <v>1280</v>
      </c>
      <c r="K11" s="42" t="s">
        <v>1281</v>
      </c>
      <c r="L11" s="42" t="s">
        <v>1282</v>
      </c>
      <c r="M11" s="42" t="s">
        <v>1283</v>
      </c>
      <c r="N11" s="42" t="s">
        <v>1284</v>
      </c>
      <c r="O11" s="42" t="s">
        <v>1285</v>
      </c>
      <c r="P11" s="42" t="s">
        <v>1286</v>
      </c>
      <c r="Q11" s="42" t="s">
        <v>1287</v>
      </c>
      <c r="R11" s="42" t="s">
        <v>1288</v>
      </c>
      <c r="S11" s="42" t="s">
        <v>1289</v>
      </c>
      <c r="T11" s="45">
        <v>242.91800000000001</v>
      </c>
      <c r="U11" s="45">
        <v>242.91800000000001</v>
      </c>
      <c r="V11" s="45">
        <v>0</v>
      </c>
      <c r="W11" s="45">
        <v>182</v>
      </c>
      <c r="X11" s="42">
        <v>75</v>
      </c>
      <c r="Y11" s="42" t="s">
        <v>1290</v>
      </c>
      <c r="Z11" s="42" t="s">
        <v>49</v>
      </c>
      <c r="AA11" s="42" t="s">
        <v>48</v>
      </c>
      <c r="AB11" s="42" t="s">
        <v>49</v>
      </c>
      <c r="AC11" s="42" t="s">
        <v>48</v>
      </c>
      <c r="AD11" s="42" t="s">
        <v>50</v>
      </c>
      <c r="AE11" s="42" t="s">
        <v>1291</v>
      </c>
      <c r="AF11" s="42" t="s">
        <v>49</v>
      </c>
      <c r="AG11" s="42" t="s">
        <v>48</v>
      </c>
      <c r="AH11" s="42">
        <v>2</v>
      </c>
      <c r="AI11" s="42" t="s">
        <v>50</v>
      </c>
      <c r="AJ11" s="42" t="s">
        <v>49</v>
      </c>
      <c r="AK11" s="52" t="s">
        <v>50</v>
      </c>
      <c r="AL11" s="53">
        <v>2</v>
      </c>
      <c r="AM11" s="45">
        <v>182</v>
      </c>
      <c r="AN11">
        <f t="shared" si="0"/>
        <v>145.6</v>
      </c>
    </row>
    <row r="12" spans="1:40">
      <c r="A12" s="4" t="s">
        <v>32</v>
      </c>
      <c r="B12" s="4" t="s">
        <v>48</v>
      </c>
      <c r="C12" s="4" t="s">
        <v>1021</v>
      </c>
      <c r="D12" s="4" t="s">
        <v>1885</v>
      </c>
      <c r="E12" s="5">
        <v>212</v>
      </c>
      <c r="F12" s="4" t="s">
        <v>1886</v>
      </c>
      <c r="G12" s="4" t="s">
        <v>171</v>
      </c>
      <c r="H12" s="4" t="s">
        <v>1887</v>
      </c>
      <c r="I12" s="4" t="s">
        <v>1888</v>
      </c>
      <c r="J12" s="4" t="s">
        <v>1889</v>
      </c>
      <c r="K12" s="4" t="s">
        <v>1890</v>
      </c>
      <c r="L12" s="4" t="s">
        <v>1891</v>
      </c>
      <c r="M12" s="4" t="s">
        <v>1892</v>
      </c>
      <c r="N12" s="4" t="s">
        <v>1685</v>
      </c>
      <c r="O12" s="4" t="s">
        <v>1893</v>
      </c>
      <c r="P12" s="4" t="s">
        <v>1894</v>
      </c>
      <c r="Q12" s="4" t="s">
        <v>1895</v>
      </c>
      <c r="R12" s="4" t="s">
        <v>1896</v>
      </c>
      <c r="S12" s="4" t="s">
        <v>1897</v>
      </c>
      <c r="T12" s="6">
        <v>200</v>
      </c>
      <c r="U12" s="6">
        <v>0</v>
      </c>
      <c r="V12" s="6">
        <v>200</v>
      </c>
      <c r="W12" s="6">
        <v>150</v>
      </c>
      <c r="X12" s="4">
        <v>75</v>
      </c>
      <c r="Y12" s="4" t="s">
        <v>48</v>
      </c>
      <c r="Z12" s="4" t="s">
        <v>49</v>
      </c>
      <c r="AA12" s="4" t="s">
        <v>48</v>
      </c>
      <c r="AB12" s="4" t="s">
        <v>49</v>
      </c>
      <c r="AC12" s="4" t="s">
        <v>48</v>
      </c>
      <c r="AD12" s="4" t="s">
        <v>50</v>
      </c>
      <c r="AE12" s="4" t="s">
        <v>1898</v>
      </c>
      <c r="AF12" s="4" t="s">
        <v>49</v>
      </c>
      <c r="AG12" s="4" t="s">
        <v>48</v>
      </c>
      <c r="AH12" s="4">
        <v>1</v>
      </c>
      <c r="AI12" s="4" t="s">
        <v>49</v>
      </c>
      <c r="AJ12" s="4" t="s">
        <v>49</v>
      </c>
      <c r="AK12" s="18" t="s">
        <v>50</v>
      </c>
      <c r="AL12" s="19">
        <v>1</v>
      </c>
      <c r="AM12" s="6">
        <v>150</v>
      </c>
      <c r="AN12">
        <f t="shared" si="0"/>
        <v>120</v>
      </c>
    </row>
    <row r="13" spans="1:40">
      <c r="A13" s="42" t="s">
        <v>32</v>
      </c>
      <c r="B13" s="42" t="s">
        <v>48</v>
      </c>
      <c r="C13" s="42" t="s">
        <v>1021</v>
      </c>
      <c r="D13" s="42" t="s">
        <v>1722</v>
      </c>
      <c r="E13" s="43">
        <v>236</v>
      </c>
      <c r="F13" s="42" t="s">
        <v>1723</v>
      </c>
      <c r="G13" s="42" t="s">
        <v>171</v>
      </c>
      <c r="H13" s="42" t="s">
        <v>1724</v>
      </c>
      <c r="I13" s="42" t="s">
        <v>1725</v>
      </c>
      <c r="J13" s="42" t="s">
        <v>1726</v>
      </c>
      <c r="K13" s="42" t="s">
        <v>1726</v>
      </c>
      <c r="L13" s="42" t="s">
        <v>1727</v>
      </c>
      <c r="M13" s="42" t="s">
        <v>1728</v>
      </c>
      <c r="N13" s="42" t="s">
        <v>1134</v>
      </c>
      <c r="O13" s="42" t="s">
        <v>1729</v>
      </c>
      <c r="P13" s="42" t="s">
        <v>1730</v>
      </c>
      <c r="Q13" s="42" t="s">
        <v>1731</v>
      </c>
      <c r="R13" s="42" t="s">
        <v>1732</v>
      </c>
      <c r="S13" s="42" t="s">
        <v>1733</v>
      </c>
      <c r="T13" s="45">
        <v>340</v>
      </c>
      <c r="U13" s="45">
        <v>0</v>
      </c>
      <c r="V13" s="45">
        <v>340</v>
      </c>
      <c r="W13" s="45">
        <v>250</v>
      </c>
      <c r="X13" s="42">
        <v>74</v>
      </c>
      <c r="Y13" s="42" t="s">
        <v>48</v>
      </c>
      <c r="Z13" s="42" t="s">
        <v>49</v>
      </c>
      <c r="AA13" s="42" t="s">
        <v>48</v>
      </c>
      <c r="AB13" s="42" t="s">
        <v>49</v>
      </c>
      <c r="AC13" s="42" t="s">
        <v>48</v>
      </c>
      <c r="AD13" s="42" t="s">
        <v>50</v>
      </c>
      <c r="AE13" s="42" t="s">
        <v>1734</v>
      </c>
      <c r="AF13" s="42" t="s">
        <v>49</v>
      </c>
      <c r="AG13" s="42" t="s">
        <v>48</v>
      </c>
      <c r="AH13" s="42">
        <v>2</v>
      </c>
      <c r="AI13" s="42" t="s">
        <v>50</v>
      </c>
      <c r="AJ13" s="42" t="s">
        <v>49</v>
      </c>
      <c r="AK13" s="52" t="s">
        <v>50</v>
      </c>
      <c r="AL13" s="53">
        <v>2</v>
      </c>
      <c r="AM13" s="45">
        <v>250</v>
      </c>
      <c r="AN13">
        <f t="shared" si="0"/>
        <v>200</v>
      </c>
    </row>
    <row r="14" spans="1:40">
      <c r="A14" s="4" t="s">
        <v>32</v>
      </c>
      <c r="B14" s="4" t="s">
        <v>48</v>
      </c>
      <c r="C14" s="4" t="s">
        <v>1021</v>
      </c>
      <c r="D14" s="4" t="s">
        <v>1452</v>
      </c>
      <c r="E14" s="5">
        <v>245</v>
      </c>
      <c r="F14" s="4" t="s">
        <v>1453</v>
      </c>
      <c r="G14" s="4" t="s">
        <v>205</v>
      </c>
      <c r="H14" s="4" t="s">
        <v>1454</v>
      </c>
      <c r="I14" s="4" t="s">
        <v>1455</v>
      </c>
      <c r="J14" s="4" t="s">
        <v>1456</v>
      </c>
      <c r="K14" s="4" t="s">
        <v>1456</v>
      </c>
      <c r="L14" s="4" t="s">
        <v>1457</v>
      </c>
      <c r="M14" s="4" t="s">
        <v>1458</v>
      </c>
      <c r="N14" s="4" t="s">
        <v>1459</v>
      </c>
      <c r="O14" s="4" t="s">
        <v>1460</v>
      </c>
      <c r="P14" s="4" t="s">
        <v>1461</v>
      </c>
      <c r="Q14" s="4" t="s">
        <v>1462</v>
      </c>
      <c r="R14" s="4" t="s">
        <v>1463</v>
      </c>
      <c r="S14" s="4" t="s">
        <v>1464</v>
      </c>
      <c r="T14" s="6">
        <v>335</v>
      </c>
      <c r="U14" s="6">
        <v>335</v>
      </c>
      <c r="V14" s="6">
        <v>0</v>
      </c>
      <c r="W14" s="6">
        <v>250</v>
      </c>
      <c r="X14" s="4">
        <v>75</v>
      </c>
      <c r="Y14" s="4" t="s">
        <v>48</v>
      </c>
      <c r="Z14" s="4" t="s">
        <v>50</v>
      </c>
      <c r="AA14" s="4" t="s">
        <v>1465</v>
      </c>
      <c r="AB14" s="4" t="s">
        <v>50</v>
      </c>
      <c r="AC14" s="4" t="s">
        <v>1466</v>
      </c>
      <c r="AD14" s="4" t="s">
        <v>50</v>
      </c>
      <c r="AE14" s="4" t="s">
        <v>48</v>
      </c>
      <c r="AF14" s="4" t="s">
        <v>49</v>
      </c>
      <c r="AG14" s="4" t="s">
        <v>1467</v>
      </c>
      <c r="AH14" s="4">
        <v>4</v>
      </c>
      <c r="AI14" s="4" t="s">
        <v>49</v>
      </c>
      <c r="AJ14" s="20" t="s">
        <v>2643</v>
      </c>
      <c r="AK14" s="18" t="s">
        <v>49</v>
      </c>
      <c r="AL14" s="19">
        <v>1</v>
      </c>
      <c r="AM14" s="6">
        <v>250</v>
      </c>
      <c r="AN14">
        <f t="shared" si="0"/>
        <v>200</v>
      </c>
    </row>
    <row r="15" spans="1:40">
      <c r="A15" s="4" t="s">
        <v>32</v>
      </c>
      <c r="B15" s="4" t="s">
        <v>48</v>
      </c>
      <c r="C15" s="4" t="s">
        <v>1021</v>
      </c>
      <c r="D15" s="4" t="s">
        <v>2393</v>
      </c>
      <c r="E15" s="5">
        <v>254</v>
      </c>
      <c r="F15" s="4" t="s">
        <v>1631</v>
      </c>
      <c r="G15" s="4" t="s">
        <v>56</v>
      </c>
      <c r="H15" s="4" t="s">
        <v>1632</v>
      </c>
      <c r="I15" s="4" t="s">
        <v>1633</v>
      </c>
      <c r="J15" s="4" t="s">
        <v>1634</v>
      </c>
      <c r="K15" s="4" t="s">
        <v>1634</v>
      </c>
      <c r="L15" s="4" t="s">
        <v>1635</v>
      </c>
      <c r="M15" s="4" t="s">
        <v>1636</v>
      </c>
      <c r="N15" s="4" t="s">
        <v>1637</v>
      </c>
      <c r="O15" s="4" t="s">
        <v>1638</v>
      </c>
      <c r="P15" s="4" t="s">
        <v>1639</v>
      </c>
      <c r="Q15" s="4" t="s">
        <v>1640</v>
      </c>
      <c r="R15" s="4" t="s">
        <v>1641</v>
      </c>
      <c r="S15" s="4" t="s">
        <v>1642</v>
      </c>
      <c r="T15" s="6">
        <v>178</v>
      </c>
      <c r="U15" s="6">
        <v>178</v>
      </c>
      <c r="V15" s="6">
        <v>0</v>
      </c>
      <c r="W15" s="6">
        <v>134</v>
      </c>
      <c r="X15" s="4">
        <v>75</v>
      </c>
      <c r="Y15" s="4" t="s">
        <v>48</v>
      </c>
      <c r="Z15" s="4" t="s">
        <v>49</v>
      </c>
      <c r="AA15" s="4" t="s">
        <v>48</v>
      </c>
      <c r="AB15" s="4" t="s">
        <v>49</v>
      </c>
      <c r="AC15" s="4" t="s">
        <v>48</v>
      </c>
      <c r="AD15" s="4" t="s">
        <v>50</v>
      </c>
      <c r="AE15" s="4" t="s">
        <v>1643</v>
      </c>
      <c r="AF15" s="4" t="s">
        <v>50</v>
      </c>
      <c r="AG15" s="4" t="s">
        <v>1644</v>
      </c>
      <c r="AH15" s="4">
        <v>0</v>
      </c>
      <c r="AI15" s="4" t="s">
        <v>49</v>
      </c>
      <c r="AJ15" s="4" t="s">
        <v>49</v>
      </c>
      <c r="AK15" s="18" t="s">
        <v>49</v>
      </c>
      <c r="AL15" s="19">
        <v>0</v>
      </c>
      <c r="AM15" s="6">
        <v>134</v>
      </c>
      <c r="AN15">
        <f t="shared" si="0"/>
        <v>107.2</v>
      </c>
    </row>
    <row r="16" spans="1:40">
      <c r="A16" s="4" t="s">
        <v>32</v>
      </c>
      <c r="B16" s="4" t="s">
        <v>48</v>
      </c>
      <c r="C16" s="4" t="s">
        <v>1021</v>
      </c>
      <c r="D16" s="4" t="s">
        <v>1247</v>
      </c>
      <c r="E16" s="5">
        <v>280</v>
      </c>
      <c r="F16" s="4" t="s">
        <v>1248</v>
      </c>
      <c r="G16" s="4" t="s">
        <v>56</v>
      </c>
      <c r="H16" s="4" t="s">
        <v>1249</v>
      </c>
      <c r="I16" s="4" t="s">
        <v>1250</v>
      </c>
      <c r="J16" s="4" t="s">
        <v>1251</v>
      </c>
      <c r="K16" s="4" t="s">
        <v>1251</v>
      </c>
      <c r="L16" s="4" t="s">
        <v>1252</v>
      </c>
      <c r="M16" s="4" t="s">
        <v>1253</v>
      </c>
      <c r="N16" s="4" t="s">
        <v>1254</v>
      </c>
      <c r="O16" s="4" t="s">
        <v>1255</v>
      </c>
      <c r="P16" s="4" t="s">
        <v>1256</v>
      </c>
      <c r="Q16" s="4" t="s">
        <v>1257</v>
      </c>
      <c r="R16" s="4" t="s">
        <v>1258</v>
      </c>
      <c r="S16" s="4" t="s">
        <v>1259</v>
      </c>
      <c r="T16" s="6">
        <v>420</v>
      </c>
      <c r="U16" s="6">
        <v>420</v>
      </c>
      <c r="V16" s="6">
        <v>0</v>
      </c>
      <c r="W16" s="6">
        <v>250</v>
      </c>
      <c r="X16" s="4">
        <v>60</v>
      </c>
      <c r="Y16" s="4" t="s">
        <v>48</v>
      </c>
      <c r="Z16" s="4" t="s">
        <v>49</v>
      </c>
      <c r="AA16" s="4" t="s">
        <v>48</v>
      </c>
      <c r="AB16" s="4" t="s">
        <v>49</v>
      </c>
      <c r="AC16" s="4" t="s">
        <v>48</v>
      </c>
      <c r="AD16" s="4" t="s">
        <v>50</v>
      </c>
      <c r="AE16" s="4" t="s">
        <v>1260</v>
      </c>
      <c r="AF16" s="4" t="s">
        <v>50</v>
      </c>
      <c r="AG16" s="4" t="s">
        <v>1261</v>
      </c>
      <c r="AH16" s="4">
        <v>3</v>
      </c>
      <c r="AI16" s="4" t="s">
        <v>50</v>
      </c>
      <c r="AJ16" s="4" t="s">
        <v>50</v>
      </c>
      <c r="AK16" s="18" t="s">
        <v>50</v>
      </c>
      <c r="AL16" s="19">
        <v>3</v>
      </c>
      <c r="AM16" s="6">
        <v>0</v>
      </c>
      <c r="AN16">
        <f t="shared" si="0"/>
        <v>0</v>
      </c>
    </row>
    <row r="17" spans="1:40">
      <c r="A17" s="4" t="s">
        <v>32</v>
      </c>
      <c r="B17" s="4" t="s">
        <v>48</v>
      </c>
      <c r="C17" s="4" t="s">
        <v>1021</v>
      </c>
      <c r="D17" s="4" t="s">
        <v>1022</v>
      </c>
      <c r="E17" s="5">
        <v>283</v>
      </c>
      <c r="F17" s="4" t="s">
        <v>1023</v>
      </c>
      <c r="G17" s="4" t="s">
        <v>171</v>
      </c>
      <c r="H17" s="4" t="s">
        <v>1024</v>
      </c>
      <c r="I17" s="4" t="s">
        <v>1025</v>
      </c>
      <c r="J17" s="4" t="s">
        <v>1026</v>
      </c>
      <c r="K17" s="4" t="s">
        <v>1026</v>
      </c>
      <c r="L17" s="4" t="s">
        <v>1027</v>
      </c>
      <c r="M17" s="4" t="s">
        <v>1028</v>
      </c>
      <c r="N17" s="4" t="s">
        <v>1029</v>
      </c>
      <c r="O17" s="4" t="s">
        <v>1030</v>
      </c>
      <c r="P17" s="4" t="s">
        <v>1031</v>
      </c>
      <c r="Q17" s="4" t="s">
        <v>1032</v>
      </c>
      <c r="R17" s="4" t="s">
        <v>1033</v>
      </c>
      <c r="S17" s="4" t="s">
        <v>1034</v>
      </c>
      <c r="T17" s="6">
        <v>307</v>
      </c>
      <c r="U17" s="6">
        <v>0</v>
      </c>
      <c r="V17" s="6">
        <v>307</v>
      </c>
      <c r="W17" s="6">
        <v>230</v>
      </c>
      <c r="X17" s="4">
        <v>75</v>
      </c>
      <c r="Y17" s="4" t="s">
        <v>48</v>
      </c>
      <c r="Z17" s="4" t="s">
        <v>49</v>
      </c>
      <c r="AA17" s="4" t="s">
        <v>48</v>
      </c>
      <c r="AB17" s="4" t="s">
        <v>49</v>
      </c>
      <c r="AC17" s="4" t="s">
        <v>48</v>
      </c>
      <c r="AD17" s="4" t="s">
        <v>50</v>
      </c>
      <c r="AE17" s="4" t="s">
        <v>1035</v>
      </c>
      <c r="AF17" s="4" t="s">
        <v>49</v>
      </c>
      <c r="AG17" s="4" t="s">
        <v>48</v>
      </c>
      <c r="AH17" s="4">
        <v>3</v>
      </c>
      <c r="AI17" s="4" t="s">
        <v>50</v>
      </c>
      <c r="AJ17" s="4" t="s">
        <v>50</v>
      </c>
      <c r="AK17" s="18" t="s">
        <v>49</v>
      </c>
      <c r="AL17" s="19">
        <v>2</v>
      </c>
      <c r="AM17" s="6">
        <v>0</v>
      </c>
      <c r="AN17">
        <f t="shared" si="0"/>
        <v>0</v>
      </c>
    </row>
    <row r="18" spans="1:40">
      <c r="A18" s="24" t="s">
        <v>32</v>
      </c>
      <c r="B18" s="24" t="s">
        <v>48</v>
      </c>
      <c r="C18" s="24" t="s">
        <v>1021</v>
      </c>
      <c r="D18" s="24" t="s">
        <v>1512</v>
      </c>
      <c r="E18" s="25">
        <v>289</v>
      </c>
      <c r="F18" s="24" t="s">
        <v>1513</v>
      </c>
      <c r="G18" s="24" t="s">
        <v>90</v>
      </c>
      <c r="H18" s="24" t="s">
        <v>1514</v>
      </c>
      <c r="I18" s="24" t="s">
        <v>1515</v>
      </c>
      <c r="J18" s="24" t="s">
        <v>1516</v>
      </c>
      <c r="K18" s="24" t="s">
        <v>1517</v>
      </c>
      <c r="L18" s="24" t="s">
        <v>1518</v>
      </c>
      <c r="M18" s="24" t="s">
        <v>1519</v>
      </c>
      <c r="N18" s="24" t="s">
        <v>1520</v>
      </c>
      <c r="O18" s="24" t="s">
        <v>1521</v>
      </c>
      <c r="P18" s="24" t="s">
        <v>1522</v>
      </c>
      <c r="Q18" s="24" t="s">
        <v>1523</v>
      </c>
      <c r="R18" s="24" t="s">
        <v>1524</v>
      </c>
      <c r="S18" s="24" t="s">
        <v>1525</v>
      </c>
      <c r="T18" s="26">
        <v>300</v>
      </c>
      <c r="U18" s="26">
        <v>300</v>
      </c>
      <c r="V18" s="26">
        <v>0</v>
      </c>
      <c r="W18" s="26">
        <v>225</v>
      </c>
      <c r="X18" s="24">
        <v>75</v>
      </c>
      <c r="Y18" s="24" t="s">
        <v>48</v>
      </c>
      <c r="Z18" s="24" t="s">
        <v>50</v>
      </c>
      <c r="AA18" s="24" t="s">
        <v>1526</v>
      </c>
      <c r="AB18" s="24" t="s">
        <v>49</v>
      </c>
      <c r="AC18" s="24" t="s">
        <v>48</v>
      </c>
      <c r="AD18" s="24" t="s">
        <v>50</v>
      </c>
      <c r="AE18" s="24" t="s">
        <v>1527</v>
      </c>
      <c r="AF18" s="24" t="s">
        <v>49</v>
      </c>
      <c r="AG18" s="24" t="s">
        <v>48</v>
      </c>
      <c r="AH18" s="24">
        <v>3</v>
      </c>
      <c r="AI18" s="24" t="s">
        <v>49</v>
      </c>
      <c r="AJ18" s="24" t="s">
        <v>50</v>
      </c>
      <c r="AK18" s="27" t="s">
        <v>50</v>
      </c>
      <c r="AL18" s="28">
        <v>2</v>
      </c>
      <c r="AM18" s="26">
        <v>225</v>
      </c>
      <c r="AN18">
        <f t="shared" si="0"/>
        <v>180</v>
      </c>
    </row>
    <row r="19" spans="1:40" s="47" customFormat="1">
      <c r="A19" s="4" t="s">
        <v>32</v>
      </c>
      <c r="B19" s="4" t="s">
        <v>48</v>
      </c>
      <c r="C19" s="4" t="s">
        <v>1021</v>
      </c>
      <c r="D19" s="4" t="s">
        <v>1972</v>
      </c>
      <c r="E19" s="5">
        <v>300</v>
      </c>
      <c r="F19" s="4" t="s">
        <v>1973</v>
      </c>
      <c r="G19" s="4" t="s">
        <v>90</v>
      </c>
      <c r="H19" s="4" t="s">
        <v>1974</v>
      </c>
      <c r="I19" s="4" t="s">
        <v>1975</v>
      </c>
      <c r="J19" s="4" t="s">
        <v>1976</v>
      </c>
      <c r="K19" s="4" t="s">
        <v>1976</v>
      </c>
      <c r="L19" s="4" t="s">
        <v>1977</v>
      </c>
      <c r="M19" s="4" t="s">
        <v>1978</v>
      </c>
      <c r="N19" s="4" t="s">
        <v>1979</v>
      </c>
      <c r="O19" s="4" t="s">
        <v>1980</v>
      </c>
      <c r="P19" s="4" t="s">
        <v>1981</v>
      </c>
      <c r="Q19" s="4" t="s">
        <v>1982</v>
      </c>
      <c r="R19" s="4" t="s">
        <v>1983</v>
      </c>
      <c r="S19" s="4" t="s">
        <v>1984</v>
      </c>
      <c r="T19" s="6">
        <v>252</v>
      </c>
      <c r="U19" s="6">
        <v>0</v>
      </c>
      <c r="V19" s="6">
        <v>252</v>
      </c>
      <c r="W19" s="6">
        <v>189</v>
      </c>
      <c r="X19" s="4">
        <v>75</v>
      </c>
      <c r="Y19" s="4" t="s">
        <v>48</v>
      </c>
      <c r="Z19" s="4" t="s">
        <v>49</v>
      </c>
      <c r="AA19" s="4" t="s">
        <v>48</v>
      </c>
      <c r="AB19" s="4" t="s">
        <v>49</v>
      </c>
      <c r="AC19" s="4" t="s">
        <v>48</v>
      </c>
      <c r="AD19" s="4" t="s">
        <v>50</v>
      </c>
      <c r="AE19" s="4" t="s">
        <v>1985</v>
      </c>
      <c r="AF19" s="4" t="s">
        <v>50</v>
      </c>
      <c r="AG19" s="4" t="s">
        <v>1986</v>
      </c>
      <c r="AH19" s="4">
        <v>1</v>
      </c>
      <c r="AI19" s="4" t="s">
        <v>49</v>
      </c>
      <c r="AJ19" s="4" t="s">
        <v>49</v>
      </c>
      <c r="AK19" s="18" t="s">
        <v>50</v>
      </c>
      <c r="AL19" s="19">
        <v>1</v>
      </c>
      <c r="AM19" s="6">
        <v>189</v>
      </c>
      <c r="AN19">
        <f t="shared" si="0"/>
        <v>151.20000000000002</v>
      </c>
    </row>
    <row r="20" spans="1:40">
      <c r="A20" s="4" t="s">
        <v>32</v>
      </c>
      <c r="B20" s="4" t="s">
        <v>48</v>
      </c>
      <c r="C20" s="4" t="s">
        <v>1021</v>
      </c>
      <c r="D20" s="4" t="s">
        <v>2644</v>
      </c>
      <c r="E20" s="5">
        <v>311</v>
      </c>
      <c r="F20" s="4" t="s">
        <v>1588</v>
      </c>
      <c r="G20" s="4" t="s">
        <v>235</v>
      </c>
      <c r="H20" s="4" t="s">
        <v>1589</v>
      </c>
      <c r="I20" s="4" t="s">
        <v>1590</v>
      </c>
      <c r="J20" s="4" t="s">
        <v>1591</v>
      </c>
      <c r="K20" s="4" t="s">
        <v>1591</v>
      </c>
      <c r="L20" s="4" t="s">
        <v>1592</v>
      </c>
      <c r="M20" s="4" t="s">
        <v>1593</v>
      </c>
      <c r="N20" s="4" t="s">
        <v>1594</v>
      </c>
      <c r="O20" s="4" t="s">
        <v>1595</v>
      </c>
      <c r="P20" s="4" t="s">
        <v>1596</v>
      </c>
      <c r="Q20" s="4" t="s">
        <v>1597</v>
      </c>
      <c r="R20" s="4" t="s">
        <v>1598</v>
      </c>
      <c r="S20" s="4" t="s">
        <v>1599</v>
      </c>
      <c r="T20" s="6">
        <v>330</v>
      </c>
      <c r="U20" s="6">
        <v>330</v>
      </c>
      <c r="V20" s="6">
        <v>0</v>
      </c>
      <c r="W20" s="6">
        <v>250</v>
      </c>
      <c r="X20" s="4">
        <v>75</v>
      </c>
      <c r="Y20" s="4" t="s">
        <v>48</v>
      </c>
      <c r="Z20" s="4" t="s">
        <v>49</v>
      </c>
      <c r="AA20" s="4" t="s">
        <v>48</v>
      </c>
      <c r="AB20" s="4" t="s">
        <v>50</v>
      </c>
      <c r="AC20" s="4" t="s">
        <v>1600</v>
      </c>
      <c r="AD20" s="4" t="s">
        <v>50</v>
      </c>
      <c r="AE20" s="4" t="s">
        <v>1601</v>
      </c>
      <c r="AF20" s="4" t="s">
        <v>49</v>
      </c>
      <c r="AG20" s="4" t="s">
        <v>48</v>
      </c>
      <c r="AH20" s="4">
        <v>4</v>
      </c>
      <c r="AI20" s="4" t="s">
        <v>49</v>
      </c>
      <c r="AJ20" s="4" t="s">
        <v>49</v>
      </c>
      <c r="AK20" s="18" t="s">
        <v>50</v>
      </c>
      <c r="AL20" s="19">
        <v>1</v>
      </c>
      <c r="AM20" s="6">
        <v>250</v>
      </c>
      <c r="AN20">
        <f t="shared" si="0"/>
        <v>200</v>
      </c>
    </row>
    <row r="21" spans="1:40">
      <c r="A21" s="4" t="s">
        <v>32</v>
      </c>
      <c r="B21" s="4" t="s">
        <v>48</v>
      </c>
      <c r="C21" s="4" t="s">
        <v>1021</v>
      </c>
      <c r="D21" s="4" t="s">
        <v>1113</v>
      </c>
      <c r="E21" s="5">
        <v>316</v>
      </c>
      <c r="F21" s="4" t="s">
        <v>1114</v>
      </c>
      <c r="G21" s="4" t="s">
        <v>447</v>
      </c>
      <c r="H21" s="4" t="s">
        <v>1115</v>
      </c>
      <c r="I21" s="4" t="s">
        <v>1116</v>
      </c>
      <c r="J21" s="4" t="s">
        <v>1117</v>
      </c>
      <c r="K21" s="4" t="s">
        <v>1117</v>
      </c>
      <c r="L21" s="4" t="s">
        <v>1118</v>
      </c>
      <c r="M21" s="4" t="s">
        <v>1119</v>
      </c>
      <c r="N21" s="4" t="s">
        <v>1120</v>
      </c>
      <c r="O21" s="4" t="s">
        <v>1121</v>
      </c>
      <c r="P21" s="4" t="s">
        <v>1122</v>
      </c>
      <c r="Q21" s="4" t="s">
        <v>1123</v>
      </c>
      <c r="R21" s="4" t="s">
        <v>1124</v>
      </c>
      <c r="S21" s="4" t="s">
        <v>1125</v>
      </c>
      <c r="T21" s="6">
        <v>353</v>
      </c>
      <c r="U21" s="6">
        <v>0</v>
      </c>
      <c r="V21" s="6">
        <v>353</v>
      </c>
      <c r="W21" s="6">
        <v>250</v>
      </c>
      <c r="X21" s="4">
        <v>70</v>
      </c>
      <c r="Y21" s="4" t="s">
        <v>48</v>
      </c>
      <c r="Z21" s="4" t="s">
        <v>49</v>
      </c>
      <c r="AA21" s="4" t="s">
        <v>48</v>
      </c>
      <c r="AB21" s="4" t="s">
        <v>49</v>
      </c>
      <c r="AC21" s="4" t="s">
        <v>48</v>
      </c>
      <c r="AD21" s="4" t="s">
        <v>50</v>
      </c>
      <c r="AE21" s="4" t="s">
        <v>1126</v>
      </c>
      <c r="AF21" s="4" t="s">
        <v>49</v>
      </c>
      <c r="AG21" s="4" t="s">
        <v>48</v>
      </c>
      <c r="AH21" s="4">
        <v>3</v>
      </c>
      <c r="AI21" s="4" t="s">
        <v>50</v>
      </c>
      <c r="AJ21" s="4" t="s">
        <v>50</v>
      </c>
      <c r="AK21" s="18" t="s">
        <v>49</v>
      </c>
      <c r="AL21" s="19">
        <v>2</v>
      </c>
      <c r="AM21" s="6">
        <v>0</v>
      </c>
      <c r="AN21">
        <f t="shared" si="0"/>
        <v>0</v>
      </c>
    </row>
    <row r="22" spans="1:40" s="60" customFormat="1">
      <c r="A22" s="4" t="s">
        <v>32</v>
      </c>
      <c r="B22" s="4" t="s">
        <v>48</v>
      </c>
      <c r="C22" s="4" t="s">
        <v>1021</v>
      </c>
      <c r="D22" s="4" t="s">
        <v>2070</v>
      </c>
      <c r="E22" s="5">
        <v>336</v>
      </c>
      <c r="F22" s="4" t="s">
        <v>2071</v>
      </c>
      <c r="G22" s="4" t="s">
        <v>56</v>
      </c>
      <c r="H22" s="4" t="s">
        <v>2072</v>
      </c>
      <c r="I22" s="4" t="s">
        <v>2073</v>
      </c>
      <c r="J22" s="4" t="s">
        <v>2074</v>
      </c>
      <c r="K22" s="4" t="s">
        <v>2046</v>
      </c>
      <c r="L22" s="4" t="s">
        <v>2047</v>
      </c>
      <c r="M22" s="4" t="s">
        <v>2048</v>
      </c>
      <c r="N22" s="4" t="s">
        <v>2075</v>
      </c>
      <c r="O22" s="4" t="s">
        <v>2076</v>
      </c>
      <c r="P22" s="4" t="s">
        <v>2077</v>
      </c>
      <c r="Q22" s="4" t="s">
        <v>2078</v>
      </c>
      <c r="R22" s="4" t="s">
        <v>2079</v>
      </c>
      <c r="S22" s="4" t="s">
        <v>2080</v>
      </c>
      <c r="T22" s="6">
        <v>334</v>
      </c>
      <c r="U22" s="6">
        <v>334</v>
      </c>
      <c r="V22" s="6">
        <v>0</v>
      </c>
      <c r="W22" s="6">
        <v>250</v>
      </c>
      <c r="X22" s="4">
        <v>75</v>
      </c>
      <c r="Y22" s="4" t="s">
        <v>48</v>
      </c>
      <c r="Z22" s="4" t="s">
        <v>50</v>
      </c>
      <c r="AA22" s="4" t="s">
        <v>2081</v>
      </c>
      <c r="AB22" s="4" t="s">
        <v>49</v>
      </c>
      <c r="AC22" s="4" t="s">
        <v>48</v>
      </c>
      <c r="AD22" s="4" t="s">
        <v>50</v>
      </c>
      <c r="AE22" s="4" t="s">
        <v>2055</v>
      </c>
      <c r="AF22" s="4" t="s">
        <v>49</v>
      </c>
      <c r="AG22" s="4" t="s">
        <v>48</v>
      </c>
      <c r="AH22" s="4">
        <v>1</v>
      </c>
      <c r="AI22" s="4" t="s">
        <v>49</v>
      </c>
      <c r="AJ22" s="4" t="s">
        <v>49</v>
      </c>
      <c r="AK22" s="18" t="s">
        <v>50</v>
      </c>
      <c r="AL22" s="19">
        <v>1</v>
      </c>
      <c r="AM22" s="6">
        <v>250</v>
      </c>
      <c r="AN22">
        <f t="shared" si="0"/>
        <v>200</v>
      </c>
    </row>
    <row r="23" spans="1:40">
      <c r="A23" s="4" t="s">
        <v>32</v>
      </c>
      <c r="B23" s="4" t="s">
        <v>48</v>
      </c>
      <c r="C23" s="4" t="s">
        <v>1021</v>
      </c>
      <c r="D23" s="4" t="s">
        <v>1943</v>
      </c>
      <c r="E23" s="5">
        <v>339</v>
      </c>
      <c r="F23" s="4" t="s">
        <v>1944</v>
      </c>
      <c r="G23" s="4" t="s">
        <v>90</v>
      </c>
      <c r="H23" s="4" t="s">
        <v>1945</v>
      </c>
      <c r="I23" s="4" t="s">
        <v>1946</v>
      </c>
      <c r="J23" s="4" t="s">
        <v>1947</v>
      </c>
      <c r="K23" s="4" t="s">
        <v>1948</v>
      </c>
      <c r="L23" s="4" t="s">
        <v>1949</v>
      </c>
      <c r="M23" s="4" t="s">
        <v>1950</v>
      </c>
      <c r="N23" s="4" t="s">
        <v>1951</v>
      </c>
      <c r="O23" s="4" t="s">
        <v>1952</v>
      </c>
      <c r="P23" s="4" t="s">
        <v>1953</v>
      </c>
      <c r="Q23" s="4" t="s">
        <v>1954</v>
      </c>
      <c r="R23" s="4" t="s">
        <v>1955</v>
      </c>
      <c r="S23" s="4" t="s">
        <v>1956</v>
      </c>
      <c r="T23" s="6">
        <v>600</v>
      </c>
      <c r="U23" s="6">
        <v>0</v>
      </c>
      <c r="V23" s="6">
        <v>600</v>
      </c>
      <c r="W23" s="6">
        <v>250</v>
      </c>
      <c r="X23" s="4">
        <v>42</v>
      </c>
      <c r="Y23" s="4" t="s">
        <v>48</v>
      </c>
      <c r="Z23" s="4" t="s">
        <v>49</v>
      </c>
      <c r="AA23" s="4" t="s">
        <v>48</v>
      </c>
      <c r="AB23" s="4" t="s">
        <v>49</v>
      </c>
      <c r="AC23" s="4" t="s">
        <v>48</v>
      </c>
      <c r="AD23" s="4" t="s">
        <v>50</v>
      </c>
      <c r="AE23" s="4" t="s">
        <v>1957</v>
      </c>
      <c r="AF23" s="4" t="s">
        <v>49</v>
      </c>
      <c r="AG23" s="4" t="s">
        <v>48</v>
      </c>
      <c r="AH23" s="4">
        <v>3</v>
      </c>
      <c r="AI23" s="4" t="s">
        <v>50</v>
      </c>
      <c r="AJ23" s="4" t="s">
        <v>49</v>
      </c>
      <c r="AK23" s="18" t="s">
        <v>50</v>
      </c>
      <c r="AL23" s="19">
        <v>2</v>
      </c>
      <c r="AM23" s="6">
        <v>0</v>
      </c>
      <c r="AN23">
        <f t="shared" si="0"/>
        <v>0</v>
      </c>
    </row>
    <row r="24" spans="1:40">
      <c r="A24" s="4" t="s">
        <v>32</v>
      </c>
      <c r="B24" s="4" t="s">
        <v>48</v>
      </c>
      <c r="C24" s="4" t="s">
        <v>1021</v>
      </c>
      <c r="D24" s="4" t="s">
        <v>1857</v>
      </c>
      <c r="E24" s="5">
        <v>342</v>
      </c>
      <c r="F24" s="4" t="s">
        <v>1858</v>
      </c>
      <c r="G24" s="4" t="s">
        <v>447</v>
      </c>
      <c r="H24" s="4" t="s">
        <v>1859</v>
      </c>
      <c r="I24" s="4" t="s">
        <v>1860</v>
      </c>
      <c r="J24" s="4" t="s">
        <v>1861</v>
      </c>
      <c r="K24" s="4" t="s">
        <v>1805</v>
      </c>
      <c r="L24" s="4" t="s">
        <v>1862</v>
      </c>
      <c r="M24" s="4" t="s">
        <v>1863</v>
      </c>
      <c r="N24" s="4" t="s">
        <v>1864</v>
      </c>
      <c r="O24" s="4" t="s">
        <v>1865</v>
      </c>
      <c r="P24" s="4" t="s">
        <v>1866</v>
      </c>
      <c r="Q24" s="4" t="s">
        <v>1867</v>
      </c>
      <c r="R24" s="4" t="s">
        <v>1868</v>
      </c>
      <c r="S24" s="4" t="s">
        <v>1869</v>
      </c>
      <c r="T24" s="6">
        <v>432.70499999999998</v>
      </c>
      <c r="U24" s="6">
        <v>432.70499999999998</v>
      </c>
      <c r="V24" s="6">
        <v>0</v>
      </c>
      <c r="W24" s="6">
        <v>250</v>
      </c>
      <c r="X24" s="4">
        <v>58</v>
      </c>
      <c r="Y24" s="4" t="s">
        <v>48</v>
      </c>
      <c r="Z24" s="4" t="s">
        <v>49</v>
      </c>
      <c r="AA24" s="4" t="s">
        <v>48</v>
      </c>
      <c r="AB24" s="4" t="s">
        <v>49</v>
      </c>
      <c r="AC24" s="4" t="s">
        <v>48</v>
      </c>
      <c r="AD24" s="4" t="s">
        <v>50</v>
      </c>
      <c r="AE24" s="4" t="s">
        <v>1827</v>
      </c>
      <c r="AF24" s="4" t="s">
        <v>49</v>
      </c>
      <c r="AG24" s="4" t="s">
        <v>48</v>
      </c>
      <c r="AH24" s="4">
        <v>2</v>
      </c>
      <c r="AI24" s="4" t="s">
        <v>49</v>
      </c>
      <c r="AJ24" s="4" t="s">
        <v>49</v>
      </c>
      <c r="AK24" s="18" t="s">
        <v>50</v>
      </c>
      <c r="AL24" s="19">
        <v>1</v>
      </c>
      <c r="AM24" s="6">
        <v>250</v>
      </c>
      <c r="AN24">
        <f t="shared" si="0"/>
        <v>200</v>
      </c>
    </row>
    <row r="25" spans="1:40" s="7" customFormat="1">
      <c r="A25" s="4" t="s">
        <v>32</v>
      </c>
      <c r="B25" s="4" t="s">
        <v>48</v>
      </c>
      <c r="C25" s="4" t="s">
        <v>1021</v>
      </c>
      <c r="D25" s="4" t="s">
        <v>1036</v>
      </c>
      <c r="E25" s="5">
        <v>349</v>
      </c>
      <c r="F25" s="4" t="s">
        <v>1037</v>
      </c>
      <c r="G25" s="4" t="s">
        <v>171</v>
      </c>
      <c r="H25" s="4" t="s">
        <v>1038</v>
      </c>
      <c r="I25" s="4" t="s">
        <v>1039</v>
      </c>
      <c r="J25" s="4" t="s">
        <v>1040</v>
      </c>
      <c r="K25" s="4" t="s">
        <v>1040</v>
      </c>
      <c r="L25" s="4" t="s">
        <v>1041</v>
      </c>
      <c r="M25" s="4" t="s">
        <v>1042</v>
      </c>
      <c r="N25" s="4" t="s">
        <v>1043</v>
      </c>
      <c r="O25" s="4" t="s">
        <v>1044</v>
      </c>
      <c r="P25" s="4" t="s">
        <v>1045</v>
      </c>
      <c r="Q25" s="4" t="s">
        <v>1046</v>
      </c>
      <c r="R25" s="4" t="s">
        <v>1047</v>
      </c>
      <c r="S25" s="4" t="s">
        <v>1048</v>
      </c>
      <c r="T25" s="6">
        <v>310</v>
      </c>
      <c r="U25" s="6">
        <v>0</v>
      </c>
      <c r="V25" s="6">
        <v>310</v>
      </c>
      <c r="W25" s="6">
        <v>220</v>
      </c>
      <c r="X25" s="4">
        <v>71</v>
      </c>
      <c r="Y25" s="4" t="s">
        <v>48</v>
      </c>
      <c r="Z25" s="4" t="s">
        <v>49</v>
      </c>
      <c r="AA25" s="4" t="s">
        <v>48</v>
      </c>
      <c r="AB25" s="4" t="s">
        <v>49</v>
      </c>
      <c r="AC25" s="4" t="s">
        <v>48</v>
      </c>
      <c r="AD25" s="4" t="s">
        <v>50</v>
      </c>
      <c r="AE25" s="4" t="s">
        <v>1049</v>
      </c>
      <c r="AF25" s="4" t="s">
        <v>49</v>
      </c>
      <c r="AG25" s="4" t="s">
        <v>48</v>
      </c>
      <c r="AH25" s="4">
        <v>3</v>
      </c>
      <c r="AI25" s="4" t="s">
        <v>49</v>
      </c>
      <c r="AJ25" s="4" t="s">
        <v>49</v>
      </c>
      <c r="AK25" s="18" t="s">
        <v>49</v>
      </c>
      <c r="AL25" s="19">
        <v>0</v>
      </c>
      <c r="AM25" s="6">
        <v>220</v>
      </c>
      <c r="AN25">
        <f t="shared" si="0"/>
        <v>176</v>
      </c>
    </row>
    <row r="26" spans="1:40">
      <c r="A26" s="4" t="s">
        <v>32</v>
      </c>
      <c r="B26" s="4" t="s">
        <v>48</v>
      </c>
      <c r="C26" s="4" t="s">
        <v>1021</v>
      </c>
      <c r="D26" s="4" t="s">
        <v>1528</v>
      </c>
      <c r="E26" s="5">
        <v>363</v>
      </c>
      <c r="F26" s="4" t="s">
        <v>1529</v>
      </c>
      <c r="G26" s="4" t="s">
        <v>56</v>
      </c>
      <c r="H26" s="4" t="s">
        <v>1530</v>
      </c>
      <c r="I26" s="4" t="s">
        <v>1531</v>
      </c>
      <c r="J26" s="4" t="s">
        <v>1532</v>
      </c>
      <c r="K26" s="4" t="s">
        <v>1533</v>
      </c>
      <c r="L26" s="4" t="s">
        <v>1534</v>
      </c>
      <c r="M26" s="4" t="s">
        <v>1535</v>
      </c>
      <c r="N26" s="4" t="s">
        <v>1536</v>
      </c>
      <c r="O26" s="4" t="s">
        <v>1537</v>
      </c>
      <c r="P26" s="4" t="s">
        <v>1538</v>
      </c>
      <c r="Q26" s="4" t="s">
        <v>1539</v>
      </c>
      <c r="R26" s="4" t="s">
        <v>1540</v>
      </c>
      <c r="S26" s="4" t="s">
        <v>1541</v>
      </c>
      <c r="T26" s="6">
        <v>332</v>
      </c>
      <c r="U26" s="6">
        <v>0</v>
      </c>
      <c r="V26" s="6">
        <v>332</v>
      </c>
      <c r="W26" s="6">
        <v>249</v>
      </c>
      <c r="X26" s="4">
        <v>75</v>
      </c>
      <c r="Y26" s="4" t="s">
        <v>48</v>
      </c>
      <c r="Z26" s="4" t="s">
        <v>49</v>
      </c>
      <c r="AA26" s="4" t="s">
        <v>48</v>
      </c>
      <c r="AB26" s="4" t="s">
        <v>49</v>
      </c>
      <c r="AC26" s="4" t="s">
        <v>48</v>
      </c>
      <c r="AD26" s="4" t="s">
        <v>50</v>
      </c>
      <c r="AE26" s="4" t="s">
        <v>1542</v>
      </c>
      <c r="AF26" s="4" t="s">
        <v>49</v>
      </c>
      <c r="AG26" s="4" t="s">
        <v>48</v>
      </c>
      <c r="AH26" s="4">
        <v>0</v>
      </c>
      <c r="AI26" s="4" t="s">
        <v>49</v>
      </c>
      <c r="AJ26" s="4" t="s">
        <v>49</v>
      </c>
      <c r="AK26" s="18" t="s">
        <v>49</v>
      </c>
      <c r="AL26" s="19">
        <v>0</v>
      </c>
      <c r="AM26" s="6">
        <v>249</v>
      </c>
      <c r="AN26">
        <f t="shared" si="0"/>
        <v>199.20000000000002</v>
      </c>
    </row>
    <row r="27" spans="1:40">
      <c r="A27" s="4" t="s">
        <v>32</v>
      </c>
      <c r="B27" s="4" t="s">
        <v>48</v>
      </c>
      <c r="C27" s="4" t="s">
        <v>1021</v>
      </c>
      <c r="D27" s="4" t="s">
        <v>1815</v>
      </c>
      <c r="E27" s="5">
        <v>372</v>
      </c>
      <c r="F27" s="4" t="s">
        <v>1816</v>
      </c>
      <c r="G27" s="4" t="s">
        <v>447</v>
      </c>
      <c r="H27" s="4" t="s">
        <v>1817</v>
      </c>
      <c r="I27" s="4" t="s">
        <v>1818</v>
      </c>
      <c r="J27" s="4" t="s">
        <v>1819</v>
      </c>
      <c r="K27" s="4" t="s">
        <v>1805</v>
      </c>
      <c r="L27" s="4" t="s">
        <v>1820</v>
      </c>
      <c r="M27" s="4" t="s">
        <v>1821</v>
      </c>
      <c r="N27" s="4" t="s">
        <v>1105</v>
      </c>
      <c r="O27" s="4" t="s">
        <v>1822</v>
      </c>
      <c r="P27" s="4" t="s">
        <v>1823</v>
      </c>
      <c r="Q27" s="4" t="s">
        <v>1824</v>
      </c>
      <c r="R27" s="4" t="s">
        <v>1825</v>
      </c>
      <c r="S27" s="4" t="s">
        <v>1826</v>
      </c>
      <c r="T27" s="6">
        <v>340</v>
      </c>
      <c r="U27" s="6">
        <v>340</v>
      </c>
      <c r="V27" s="6">
        <v>0</v>
      </c>
      <c r="W27" s="6">
        <v>250</v>
      </c>
      <c r="X27" s="4">
        <v>74</v>
      </c>
      <c r="Y27" s="4" t="s">
        <v>48</v>
      </c>
      <c r="Z27" s="4" t="s">
        <v>49</v>
      </c>
      <c r="AA27" s="4" t="s">
        <v>48</v>
      </c>
      <c r="AB27" s="4" t="s">
        <v>49</v>
      </c>
      <c r="AC27" s="4" t="s">
        <v>48</v>
      </c>
      <c r="AD27" s="4" t="s">
        <v>50</v>
      </c>
      <c r="AE27" s="4" t="s">
        <v>1827</v>
      </c>
      <c r="AF27" s="4" t="s">
        <v>50</v>
      </c>
      <c r="AG27" s="4" t="s">
        <v>1828</v>
      </c>
      <c r="AH27" s="4">
        <v>0</v>
      </c>
      <c r="AI27" s="4" t="s">
        <v>49</v>
      </c>
      <c r="AJ27" s="4" t="s">
        <v>49</v>
      </c>
      <c r="AK27" s="18" t="s">
        <v>49</v>
      </c>
      <c r="AL27" s="19">
        <v>0</v>
      </c>
      <c r="AM27" s="6">
        <v>250</v>
      </c>
      <c r="AN27">
        <f t="shared" si="0"/>
        <v>200</v>
      </c>
    </row>
    <row r="28" spans="1:40">
      <c r="A28" s="4" t="s">
        <v>32</v>
      </c>
      <c r="B28" s="4" t="s">
        <v>48</v>
      </c>
      <c r="C28" s="4" t="s">
        <v>1021</v>
      </c>
      <c r="D28" s="4" t="s">
        <v>1233</v>
      </c>
      <c r="E28" s="5">
        <v>404</v>
      </c>
      <c r="F28" s="4" t="s">
        <v>1234</v>
      </c>
      <c r="G28" s="4" t="s">
        <v>56</v>
      </c>
      <c r="H28" s="4" t="s">
        <v>1235</v>
      </c>
      <c r="I28" s="4" t="s">
        <v>1236</v>
      </c>
      <c r="J28" s="4" t="s">
        <v>1237</v>
      </c>
      <c r="K28" s="4" t="s">
        <v>1237</v>
      </c>
      <c r="L28" s="4" t="s">
        <v>1238</v>
      </c>
      <c r="M28" s="4" t="s">
        <v>1239</v>
      </c>
      <c r="N28" s="4" t="s">
        <v>1240</v>
      </c>
      <c r="O28" s="4" t="s">
        <v>1241</v>
      </c>
      <c r="P28" s="4" t="s">
        <v>1242</v>
      </c>
      <c r="Q28" s="4" t="s">
        <v>1243</v>
      </c>
      <c r="R28" s="4" t="s">
        <v>1244</v>
      </c>
      <c r="S28" s="4" t="s">
        <v>1245</v>
      </c>
      <c r="T28" s="6">
        <v>351.90300000000002</v>
      </c>
      <c r="U28" s="6">
        <v>0</v>
      </c>
      <c r="V28" s="6">
        <v>351.90300000000002</v>
      </c>
      <c r="W28" s="6">
        <v>246.33199999999999</v>
      </c>
      <c r="X28" s="4">
        <v>70</v>
      </c>
      <c r="Y28" s="4" t="s">
        <v>48</v>
      </c>
      <c r="Z28" s="4" t="s">
        <v>49</v>
      </c>
      <c r="AA28" s="4" t="s">
        <v>48</v>
      </c>
      <c r="AB28" s="4" t="s">
        <v>49</v>
      </c>
      <c r="AC28" s="4" t="s">
        <v>48</v>
      </c>
      <c r="AD28" s="4" t="s">
        <v>50</v>
      </c>
      <c r="AE28" s="4" t="s">
        <v>1246</v>
      </c>
      <c r="AF28" s="4" t="s">
        <v>49</v>
      </c>
      <c r="AG28" s="4" t="s">
        <v>48</v>
      </c>
      <c r="AH28" s="4">
        <v>2</v>
      </c>
      <c r="AI28" s="4" t="s">
        <v>50</v>
      </c>
      <c r="AJ28" s="4" t="s">
        <v>50</v>
      </c>
      <c r="AK28" s="18" t="s">
        <v>49</v>
      </c>
      <c r="AL28" s="19">
        <v>2</v>
      </c>
      <c r="AM28" s="6">
        <v>0</v>
      </c>
      <c r="AN28">
        <f t="shared" si="0"/>
        <v>0</v>
      </c>
    </row>
    <row r="29" spans="1:40">
      <c r="A29" s="4" t="s">
        <v>32</v>
      </c>
      <c r="B29" s="4" t="s">
        <v>48</v>
      </c>
      <c r="C29" s="4" t="s">
        <v>1021</v>
      </c>
      <c r="D29" s="4" t="s">
        <v>1913</v>
      </c>
      <c r="E29" s="5">
        <v>405</v>
      </c>
      <c r="F29" s="4" t="s">
        <v>1914</v>
      </c>
      <c r="G29" s="4" t="s">
        <v>56</v>
      </c>
      <c r="H29" s="4" t="s">
        <v>1915</v>
      </c>
      <c r="I29" s="4" t="s">
        <v>1916</v>
      </c>
      <c r="J29" s="4" t="s">
        <v>1917</v>
      </c>
      <c r="K29" s="4" t="s">
        <v>1918</v>
      </c>
      <c r="L29" s="4" t="s">
        <v>1919</v>
      </c>
      <c r="M29" s="4" t="s">
        <v>1920</v>
      </c>
      <c r="N29" s="4" t="s">
        <v>1921</v>
      </c>
      <c r="O29" s="4" t="s">
        <v>1922</v>
      </c>
      <c r="P29" s="4" t="s">
        <v>1923</v>
      </c>
      <c r="Q29" s="4" t="s">
        <v>1924</v>
      </c>
      <c r="R29" s="4" t="s">
        <v>1925</v>
      </c>
      <c r="S29" s="4" t="s">
        <v>1926</v>
      </c>
      <c r="T29" s="6">
        <v>350</v>
      </c>
      <c r="U29" s="6">
        <v>0</v>
      </c>
      <c r="V29" s="6">
        <v>350</v>
      </c>
      <c r="W29" s="6">
        <v>250</v>
      </c>
      <c r="X29" s="4">
        <v>71</v>
      </c>
      <c r="Y29" s="4" t="s">
        <v>48</v>
      </c>
      <c r="Z29" s="4" t="s">
        <v>49</v>
      </c>
      <c r="AA29" s="4" t="s">
        <v>48</v>
      </c>
      <c r="AB29" s="4" t="s">
        <v>49</v>
      </c>
      <c r="AC29" s="4" t="s">
        <v>48</v>
      </c>
      <c r="AD29" s="4" t="s">
        <v>50</v>
      </c>
      <c r="AE29" s="4" t="s">
        <v>1927</v>
      </c>
      <c r="AF29" s="4" t="s">
        <v>49</v>
      </c>
      <c r="AG29" s="4" t="s">
        <v>48</v>
      </c>
      <c r="AH29" s="4">
        <v>3</v>
      </c>
      <c r="AI29" s="4" t="s">
        <v>50</v>
      </c>
      <c r="AJ29" s="4" t="s">
        <v>49</v>
      </c>
      <c r="AK29" s="18" t="s">
        <v>49</v>
      </c>
      <c r="AL29" s="19">
        <v>1</v>
      </c>
      <c r="AM29" s="6">
        <v>250</v>
      </c>
      <c r="AN29">
        <f t="shared" si="0"/>
        <v>200</v>
      </c>
    </row>
    <row r="30" spans="1:40">
      <c r="A30" s="4" t="s">
        <v>32</v>
      </c>
      <c r="B30" s="4" t="s">
        <v>48</v>
      </c>
      <c r="C30" s="4" t="s">
        <v>1021</v>
      </c>
      <c r="D30" s="4" t="s">
        <v>1379</v>
      </c>
      <c r="E30" s="5">
        <v>415</v>
      </c>
      <c r="F30" s="4" t="s">
        <v>1380</v>
      </c>
      <c r="G30" s="4" t="s">
        <v>205</v>
      </c>
      <c r="H30" s="4" t="s">
        <v>1381</v>
      </c>
      <c r="I30" s="4" t="s">
        <v>1382</v>
      </c>
      <c r="J30" s="4" t="s">
        <v>1383</v>
      </c>
      <c r="K30" s="4" t="s">
        <v>1383</v>
      </c>
      <c r="L30" s="4" t="s">
        <v>1384</v>
      </c>
      <c r="M30" s="4" t="s">
        <v>1385</v>
      </c>
      <c r="N30" s="4" t="s">
        <v>1386</v>
      </c>
      <c r="O30" s="4" t="s">
        <v>1387</v>
      </c>
      <c r="P30" s="4" t="s">
        <v>1388</v>
      </c>
      <c r="Q30" s="4" t="s">
        <v>1389</v>
      </c>
      <c r="R30" s="4" t="s">
        <v>1390</v>
      </c>
      <c r="S30" s="4" t="s">
        <v>1391</v>
      </c>
      <c r="T30" s="6">
        <v>295.87299999999999</v>
      </c>
      <c r="U30" s="6">
        <v>295.87299999999999</v>
      </c>
      <c r="V30" s="6">
        <v>0</v>
      </c>
      <c r="W30" s="6">
        <v>221.904</v>
      </c>
      <c r="X30" s="4">
        <v>75</v>
      </c>
      <c r="Y30" s="4" t="s">
        <v>48</v>
      </c>
      <c r="Z30" s="4" t="s">
        <v>49</v>
      </c>
      <c r="AA30" s="4" t="s">
        <v>48</v>
      </c>
      <c r="AB30" s="4" t="s">
        <v>49</v>
      </c>
      <c r="AC30" s="4" t="s">
        <v>48</v>
      </c>
      <c r="AD30" s="4" t="s">
        <v>49</v>
      </c>
      <c r="AE30" s="4" t="s">
        <v>48</v>
      </c>
      <c r="AF30" s="4" t="s">
        <v>50</v>
      </c>
      <c r="AG30" s="4" t="s">
        <v>1392</v>
      </c>
      <c r="AH30" s="4">
        <v>2</v>
      </c>
      <c r="AI30" s="4" t="s">
        <v>50</v>
      </c>
      <c r="AJ30" s="4" t="s">
        <v>49</v>
      </c>
      <c r="AK30" s="18" t="s">
        <v>49</v>
      </c>
      <c r="AL30" s="19">
        <v>1</v>
      </c>
      <c r="AM30" s="6">
        <v>221.904</v>
      </c>
      <c r="AN30">
        <f t="shared" si="0"/>
        <v>177.5232</v>
      </c>
    </row>
    <row r="31" spans="1:40">
      <c r="A31" s="42" t="s">
        <v>32</v>
      </c>
      <c r="B31" s="42" t="s">
        <v>48</v>
      </c>
      <c r="C31" s="42" t="s">
        <v>1021</v>
      </c>
      <c r="D31" s="42" t="s">
        <v>1692</v>
      </c>
      <c r="E31" s="43">
        <v>420</v>
      </c>
      <c r="F31" s="42" t="s">
        <v>1693</v>
      </c>
      <c r="G31" s="42" t="s">
        <v>171</v>
      </c>
      <c r="H31" s="42" t="s">
        <v>1694</v>
      </c>
      <c r="I31" s="42" t="s">
        <v>1695</v>
      </c>
      <c r="J31" s="42" t="s">
        <v>1696</v>
      </c>
      <c r="K31" s="42" t="s">
        <v>1696</v>
      </c>
      <c r="L31" s="42" t="s">
        <v>1697</v>
      </c>
      <c r="M31" s="42" t="s">
        <v>1698</v>
      </c>
      <c r="N31" s="42" t="s">
        <v>1699</v>
      </c>
      <c r="O31" s="42" t="s">
        <v>1700</v>
      </c>
      <c r="P31" s="42" t="s">
        <v>48</v>
      </c>
      <c r="Q31" s="42" t="s">
        <v>1701</v>
      </c>
      <c r="R31" s="42" t="s">
        <v>1702</v>
      </c>
      <c r="S31" s="42" t="s">
        <v>1703</v>
      </c>
      <c r="T31" s="45">
        <v>340</v>
      </c>
      <c r="U31" s="45">
        <v>340</v>
      </c>
      <c r="V31" s="45">
        <v>0</v>
      </c>
      <c r="W31" s="45">
        <v>250</v>
      </c>
      <c r="X31" s="42">
        <v>74</v>
      </c>
      <c r="Y31" s="42" t="s">
        <v>1704</v>
      </c>
      <c r="Z31" s="42" t="s">
        <v>50</v>
      </c>
      <c r="AA31" s="42" t="s">
        <v>1705</v>
      </c>
      <c r="AB31" s="42" t="s">
        <v>49</v>
      </c>
      <c r="AC31" s="42" t="s">
        <v>48</v>
      </c>
      <c r="AD31" s="42" t="s">
        <v>50</v>
      </c>
      <c r="AE31" s="42" t="s">
        <v>1706</v>
      </c>
      <c r="AF31" s="42" t="s">
        <v>49</v>
      </c>
      <c r="AG31" s="42" t="s">
        <v>48</v>
      </c>
      <c r="AH31" s="42">
        <v>1</v>
      </c>
      <c r="AI31" s="42" t="s">
        <v>49</v>
      </c>
      <c r="AJ31" s="42" t="s">
        <v>49</v>
      </c>
      <c r="AK31" s="52" t="s">
        <v>50</v>
      </c>
      <c r="AL31" s="53">
        <v>1</v>
      </c>
      <c r="AM31" s="45">
        <v>250</v>
      </c>
      <c r="AN31">
        <f t="shared" si="0"/>
        <v>200</v>
      </c>
    </row>
    <row r="32" spans="1:40">
      <c r="A32" s="4" t="s">
        <v>32</v>
      </c>
      <c r="B32" s="4" t="s">
        <v>48</v>
      </c>
      <c r="C32" s="4" t="s">
        <v>1021</v>
      </c>
      <c r="D32" s="4" t="s">
        <v>1677</v>
      </c>
      <c r="E32" s="5">
        <v>433</v>
      </c>
      <c r="F32" s="4" t="s">
        <v>1678</v>
      </c>
      <c r="G32" s="4" t="s">
        <v>431</v>
      </c>
      <c r="H32" s="4" t="s">
        <v>1679</v>
      </c>
      <c r="I32" s="4" t="s">
        <v>1680</v>
      </c>
      <c r="J32" s="4" t="s">
        <v>1681</v>
      </c>
      <c r="K32" s="4" t="s">
        <v>1682</v>
      </c>
      <c r="L32" s="4" t="s">
        <v>1683</v>
      </c>
      <c r="M32" s="4" t="s">
        <v>1684</v>
      </c>
      <c r="N32" s="4" t="s">
        <v>1685</v>
      </c>
      <c r="O32" s="4" t="s">
        <v>1686</v>
      </c>
      <c r="P32" s="4" t="s">
        <v>1687</v>
      </c>
      <c r="Q32" s="4" t="s">
        <v>1688</v>
      </c>
      <c r="R32" s="4" t="s">
        <v>1689</v>
      </c>
      <c r="S32" s="4" t="s">
        <v>1690</v>
      </c>
      <c r="T32" s="6">
        <v>350</v>
      </c>
      <c r="U32" s="6">
        <v>0</v>
      </c>
      <c r="V32" s="6">
        <v>350000</v>
      </c>
      <c r="W32" s="6">
        <v>250</v>
      </c>
      <c r="X32" s="4">
        <v>75</v>
      </c>
      <c r="Y32" s="4" t="s">
        <v>48</v>
      </c>
      <c r="Z32" s="4" t="s">
        <v>49</v>
      </c>
      <c r="AA32" s="4" t="s">
        <v>48</v>
      </c>
      <c r="AB32" s="4" t="s">
        <v>49</v>
      </c>
      <c r="AC32" s="4" t="s">
        <v>48</v>
      </c>
      <c r="AD32" s="4" t="s">
        <v>50</v>
      </c>
      <c r="AE32" s="4" t="s">
        <v>1691</v>
      </c>
      <c r="AF32" s="4" t="s">
        <v>49</v>
      </c>
      <c r="AG32" s="4" t="s">
        <v>48</v>
      </c>
      <c r="AH32" s="4">
        <v>3</v>
      </c>
      <c r="AI32" s="4" t="s">
        <v>49</v>
      </c>
      <c r="AJ32" s="4" t="s">
        <v>49</v>
      </c>
      <c r="AK32" s="18" t="s">
        <v>50</v>
      </c>
      <c r="AL32" s="19">
        <v>1</v>
      </c>
      <c r="AM32" s="6">
        <v>250</v>
      </c>
      <c r="AN32">
        <f t="shared" si="0"/>
        <v>200</v>
      </c>
    </row>
    <row r="33" spans="1:40">
      <c r="A33" s="55" t="s">
        <v>32</v>
      </c>
      <c r="B33" s="55" t="s">
        <v>48</v>
      </c>
      <c r="C33" s="55" t="s">
        <v>1021</v>
      </c>
      <c r="D33" s="55" t="s">
        <v>1307</v>
      </c>
      <c r="E33" s="56">
        <v>436</v>
      </c>
      <c r="F33" s="55" t="s">
        <v>1308</v>
      </c>
      <c r="G33" s="55" t="s">
        <v>56</v>
      </c>
      <c r="H33" s="55" t="s">
        <v>1309</v>
      </c>
      <c r="I33" s="55" t="s">
        <v>1310</v>
      </c>
      <c r="J33" s="55" t="s">
        <v>1311</v>
      </c>
      <c r="K33" s="55" t="s">
        <v>1311</v>
      </c>
      <c r="L33" s="55" t="s">
        <v>1312</v>
      </c>
      <c r="M33" s="55" t="s">
        <v>1313</v>
      </c>
      <c r="N33" s="55" t="s">
        <v>1314</v>
      </c>
      <c r="O33" s="55" t="s">
        <v>1315</v>
      </c>
      <c r="P33" s="55" t="s">
        <v>1316</v>
      </c>
      <c r="Q33" s="55" t="s">
        <v>1317</v>
      </c>
      <c r="R33" s="55" t="s">
        <v>1318</v>
      </c>
      <c r="S33" s="55" t="s">
        <v>1319</v>
      </c>
      <c r="T33" s="57">
        <v>525</v>
      </c>
      <c r="U33" s="57">
        <v>0</v>
      </c>
      <c r="V33" s="57">
        <v>525</v>
      </c>
      <c r="W33" s="57">
        <v>250</v>
      </c>
      <c r="X33" s="55">
        <v>48</v>
      </c>
      <c r="Y33" s="55" t="s">
        <v>48</v>
      </c>
      <c r="Z33" s="55" t="s">
        <v>49</v>
      </c>
      <c r="AA33" s="55" t="s">
        <v>48</v>
      </c>
      <c r="AB33" s="55" t="s">
        <v>49</v>
      </c>
      <c r="AC33" s="55" t="s">
        <v>48</v>
      </c>
      <c r="AD33" s="55" t="s">
        <v>50</v>
      </c>
      <c r="AE33" s="55" t="s">
        <v>1320</v>
      </c>
      <c r="AF33" s="55" t="s">
        <v>49</v>
      </c>
      <c r="AG33" s="55" t="s">
        <v>48</v>
      </c>
      <c r="AH33" s="55">
        <v>3</v>
      </c>
      <c r="AI33" s="55" t="s">
        <v>50</v>
      </c>
      <c r="AJ33" s="55" t="s">
        <v>49</v>
      </c>
      <c r="AK33" s="58" t="s">
        <v>50</v>
      </c>
      <c r="AL33" s="59">
        <v>2</v>
      </c>
      <c r="AM33" s="57">
        <v>250</v>
      </c>
      <c r="AN33">
        <f t="shared" si="0"/>
        <v>200</v>
      </c>
    </row>
    <row r="34" spans="1:40">
      <c r="A34" s="4" t="s">
        <v>32</v>
      </c>
      <c r="B34" s="4" t="s">
        <v>48</v>
      </c>
      <c r="C34" s="4" t="s">
        <v>1021</v>
      </c>
      <c r="D34" s="4" t="s">
        <v>1498</v>
      </c>
      <c r="E34" s="5">
        <v>445</v>
      </c>
      <c r="F34" s="4" t="s">
        <v>1499</v>
      </c>
      <c r="G34" s="4" t="s">
        <v>56</v>
      </c>
      <c r="H34" s="4" t="s">
        <v>1500</v>
      </c>
      <c r="I34" s="4" t="s">
        <v>1501</v>
      </c>
      <c r="J34" s="4" t="s">
        <v>1502</v>
      </c>
      <c r="K34" s="4" t="s">
        <v>1502</v>
      </c>
      <c r="L34" s="4" t="s">
        <v>1503</v>
      </c>
      <c r="M34" s="4" t="s">
        <v>1504</v>
      </c>
      <c r="N34" s="4" t="s">
        <v>1505</v>
      </c>
      <c r="O34" s="4" t="s">
        <v>1506</v>
      </c>
      <c r="P34" s="4" t="s">
        <v>1507</v>
      </c>
      <c r="Q34" s="4" t="s">
        <v>1508</v>
      </c>
      <c r="R34" s="4" t="s">
        <v>1509</v>
      </c>
      <c r="S34" s="4" t="s">
        <v>1510</v>
      </c>
      <c r="T34" s="6">
        <v>574</v>
      </c>
      <c r="U34" s="6">
        <v>0</v>
      </c>
      <c r="V34" s="6">
        <v>574</v>
      </c>
      <c r="W34" s="6">
        <v>250</v>
      </c>
      <c r="X34" s="4">
        <v>43</v>
      </c>
      <c r="Y34" s="4" t="s">
        <v>48</v>
      </c>
      <c r="Z34" s="4" t="s">
        <v>49</v>
      </c>
      <c r="AA34" s="4" t="s">
        <v>48</v>
      </c>
      <c r="AB34" s="4" t="s">
        <v>49</v>
      </c>
      <c r="AC34" s="4" t="s">
        <v>48</v>
      </c>
      <c r="AD34" s="4" t="s">
        <v>50</v>
      </c>
      <c r="AE34" s="4" t="s">
        <v>1511</v>
      </c>
      <c r="AF34" s="4" t="s">
        <v>49</v>
      </c>
      <c r="AG34" s="4" t="s">
        <v>48</v>
      </c>
      <c r="AH34" s="4">
        <v>4</v>
      </c>
      <c r="AI34" s="4" t="s">
        <v>50</v>
      </c>
      <c r="AJ34" s="4" t="s">
        <v>49</v>
      </c>
      <c r="AK34" s="18" t="s">
        <v>50</v>
      </c>
      <c r="AL34" s="19">
        <v>2</v>
      </c>
      <c r="AM34" s="6">
        <v>0</v>
      </c>
      <c r="AN34">
        <f t="shared" si="0"/>
        <v>0</v>
      </c>
    </row>
    <row r="35" spans="1:40">
      <c r="A35" s="4" t="s">
        <v>1763</v>
      </c>
      <c r="B35" s="4" t="s">
        <v>48</v>
      </c>
      <c r="C35" s="4" t="s">
        <v>1021</v>
      </c>
      <c r="D35" s="4" t="s">
        <v>2028</v>
      </c>
      <c r="E35" s="5">
        <v>458</v>
      </c>
      <c r="F35" s="4" t="s">
        <v>2029</v>
      </c>
      <c r="G35" s="4" t="s">
        <v>604</v>
      </c>
      <c r="H35" s="4" t="s">
        <v>2030</v>
      </c>
      <c r="I35" s="4" t="s">
        <v>2031</v>
      </c>
      <c r="J35" s="4" t="s">
        <v>2032</v>
      </c>
      <c r="K35" s="4" t="s">
        <v>2032</v>
      </c>
      <c r="L35" s="4" t="s">
        <v>2033</v>
      </c>
      <c r="M35" s="4" t="s">
        <v>2034</v>
      </c>
      <c r="N35" s="4" t="s">
        <v>2035</v>
      </c>
      <c r="O35" s="4" t="s">
        <v>2036</v>
      </c>
      <c r="P35" s="4" t="s">
        <v>2037</v>
      </c>
      <c r="Q35" s="4" t="s">
        <v>2038</v>
      </c>
      <c r="R35" s="4" t="s">
        <v>2039</v>
      </c>
      <c r="S35" s="4" t="s">
        <v>2040</v>
      </c>
      <c r="T35" s="6">
        <v>55</v>
      </c>
      <c r="U35" s="6">
        <v>55</v>
      </c>
      <c r="V35" s="6">
        <v>0</v>
      </c>
      <c r="W35" s="6">
        <v>41</v>
      </c>
      <c r="X35" s="4">
        <v>75</v>
      </c>
      <c r="Y35" s="4" t="s">
        <v>48</v>
      </c>
      <c r="Z35" s="4" t="s">
        <v>49</v>
      </c>
      <c r="AA35" s="4" t="s">
        <v>48</v>
      </c>
      <c r="AB35" s="4" t="s">
        <v>49</v>
      </c>
      <c r="AC35" s="4" t="s">
        <v>48</v>
      </c>
      <c r="AD35" s="4" t="s">
        <v>49</v>
      </c>
      <c r="AE35" s="4" t="s">
        <v>48</v>
      </c>
      <c r="AF35" s="4" t="s">
        <v>49</v>
      </c>
      <c r="AG35" s="4" t="s">
        <v>48</v>
      </c>
      <c r="AH35" s="4">
        <v>3</v>
      </c>
      <c r="AI35" s="4" t="s">
        <v>49</v>
      </c>
      <c r="AJ35" s="4" t="s">
        <v>50</v>
      </c>
      <c r="AK35" s="18" t="s">
        <v>49</v>
      </c>
      <c r="AL35" s="19">
        <v>1</v>
      </c>
      <c r="AM35" s="6">
        <v>41</v>
      </c>
      <c r="AN35">
        <f t="shared" si="0"/>
        <v>32.800000000000004</v>
      </c>
    </row>
    <row r="36" spans="1:40">
      <c r="A36" s="4" t="s">
        <v>32</v>
      </c>
      <c r="B36" s="4" t="s">
        <v>48</v>
      </c>
      <c r="C36" s="4" t="s">
        <v>1021</v>
      </c>
      <c r="D36" s="4" t="s">
        <v>1707</v>
      </c>
      <c r="E36" s="5">
        <v>482</v>
      </c>
      <c r="F36" s="4" t="s">
        <v>1708</v>
      </c>
      <c r="G36" s="4" t="s">
        <v>171</v>
      </c>
      <c r="H36" s="4" t="s">
        <v>1709</v>
      </c>
      <c r="I36" s="4" t="s">
        <v>1710</v>
      </c>
      <c r="J36" s="4" t="s">
        <v>1711</v>
      </c>
      <c r="K36" s="4" t="s">
        <v>1712</v>
      </c>
      <c r="L36" s="4" t="s">
        <v>1713</v>
      </c>
      <c r="M36" s="4" t="s">
        <v>1714</v>
      </c>
      <c r="N36" s="4" t="s">
        <v>1134</v>
      </c>
      <c r="O36" s="4" t="s">
        <v>1715</v>
      </c>
      <c r="P36" s="4" t="s">
        <v>1716</v>
      </c>
      <c r="Q36" s="4" t="s">
        <v>1717</v>
      </c>
      <c r="R36" s="4" t="s">
        <v>1718</v>
      </c>
      <c r="S36" s="4" t="s">
        <v>1719</v>
      </c>
      <c r="T36" s="6">
        <v>680</v>
      </c>
      <c r="U36" s="6">
        <v>0</v>
      </c>
      <c r="V36" s="6">
        <v>680</v>
      </c>
      <c r="W36" s="6">
        <v>250</v>
      </c>
      <c r="X36" s="4">
        <v>37</v>
      </c>
      <c r="Y36" s="4" t="s">
        <v>48</v>
      </c>
      <c r="Z36" s="4" t="s">
        <v>49</v>
      </c>
      <c r="AA36" s="4" t="s">
        <v>48</v>
      </c>
      <c r="AB36" s="4" t="s">
        <v>49</v>
      </c>
      <c r="AC36" s="4" t="s">
        <v>48</v>
      </c>
      <c r="AD36" s="4" t="s">
        <v>50</v>
      </c>
      <c r="AE36" s="4" t="s">
        <v>1720</v>
      </c>
      <c r="AF36" s="4" t="s">
        <v>50</v>
      </c>
      <c r="AG36" s="4" t="s">
        <v>1721</v>
      </c>
      <c r="AH36" s="4">
        <v>4</v>
      </c>
      <c r="AI36" s="4" t="s">
        <v>50</v>
      </c>
      <c r="AJ36" s="4" t="s">
        <v>50</v>
      </c>
      <c r="AK36" s="18" t="s">
        <v>50</v>
      </c>
      <c r="AL36" s="19">
        <v>3</v>
      </c>
      <c r="AM36" s="6">
        <v>0</v>
      </c>
      <c r="AN36">
        <f t="shared" si="0"/>
        <v>0</v>
      </c>
    </row>
    <row r="37" spans="1:40">
      <c r="A37" s="4" t="s">
        <v>32</v>
      </c>
      <c r="B37" s="4" t="s">
        <v>48</v>
      </c>
      <c r="C37" s="4" t="s">
        <v>1021</v>
      </c>
      <c r="D37" s="4" t="s">
        <v>1602</v>
      </c>
      <c r="E37" s="5">
        <v>489</v>
      </c>
      <c r="F37" s="4" t="s">
        <v>1603</v>
      </c>
      <c r="G37" s="4" t="s">
        <v>90</v>
      </c>
      <c r="H37" s="4" t="s">
        <v>1604</v>
      </c>
      <c r="I37" s="4" t="s">
        <v>1605</v>
      </c>
      <c r="J37" s="4" t="s">
        <v>1606</v>
      </c>
      <c r="K37" s="4" t="s">
        <v>1606</v>
      </c>
      <c r="L37" s="4" t="s">
        <v>1607</v>
      </c>
      <c r="M37" s="4" t="s">
        <v>1608</v>
      </c>
      <c r="N37" s="4" t="s">
        <v>1609</v>
      </c>
      <c r="O37" s="4" t="s">
        <v>1610</v>
      </c>
      <c r="P37" s="4" t="s">
        <v>1611</v>
      </c>
      <c r="Q37" s="4" t="s">
        <v>1612</v>
      </c>
      <c r="R37" s="4" t="s">
        <v>1613</v>
      </c>
      <c r="S37" s="4" t="s">
        <v>1614</v>
      </c>
      <c r="T37" s="6">
        <v>700</v>
      </c>
      <c r="U37" s="6">
        <v>0</v>
      </c>
      <c r="V37" s="6">
        <v>700</v>
      </c>
      <c r="W37" s="6">
        <v>250</v>
      </c>
      <c r="X37" s="4">
        <v>36</v>
      </c>
      <c r="Y37" s="4" t="s">
        <v>48</v>
      </c>
      <c r="Z37" s="4" t="s">
        <v>49</v>
      </c>
      <c r="AA37" s="4" t="s">
        <v>48</v>
      </c>
      <c r="AB37" s="4" t="s">
        <v>49</v>
      </c>
      <c r="AC37" s="4" t="s">
        <v>48</v>
      </c>
      <c r="AD37" s="4" t="s">
        <v>50</v>
      </c>
      <c r="AE37" s="4" t="s">
        <v>1615</v>
      </c>
      <c r="AF37" s="4" t="s">
        <v>49</v>
      </c>
      <c r="AG37" s="4" t="s">
        <v>48</v>
      </c>
      <c r="AH37" s="4">
        <v>3</v>
      </c>
      <c r="AI37" s="4" t="s">
        <v>49</v>
      </c>
      <c r="AJ37" s="4" t="s">
        <v>49</v>
      </c>
      <c r="AK37" s="18" t="s">
        <v>50</v>
      </c>
      <c r="AL37" s="19">
        <v>1</v>
      </c>
      <c r="AM37" s="6">
        <v>250</v>
      </c>
      <c r="AN37">
        <f t="shared" si="0"/>
        <v>200</v>
      </c>
    </row>
    <row r="38" spans="1:40">
      <c r="A38" s="4" t="s">
        <v>32</v>
      </c>
      <c r="B38" s="4" t="s">
        <v>48</v>
      </c>
      <c r="C38" s="4" t="s">
        <v>1021</v>
      </c>
      <c r="D38" s="4" t="s">
        <v>1558</v>
      </c>
      <c r="E38" s="5">
        <v>490</v>
      </c>
      <c r="F38" s="4" t="s">
        <v>1559</v>
      </c>
      <c r="G38" s="4" t="s">
        <v>109</v>
      </c>
      <c r="H38" s="4" t="s">
        <v>1560</v>
      </c>
      <c r="I38" s="4" t="s">
        <v>1561</v>
      </c>
      <c r="J38" s="4" t="s">
        <v>1562</v>
      </c>
      <c r="K38" s="4" t="s">
        <v>1562</v>
      </c>
      <c r="L38" s="4" t="s">
        <v>1563</v>
      </c>
      <c r="M38" s="4" t="s">
        <v>1564</v>
      </c>
      <c r="N38" s="4" t="s">
        <v>1565</v>
      </c>
      <c r="O38" s="4" t="s">
        <v>1566</v>
      </c>
      <c r="P38" s="4" t="s">
        <v>1567</v>
      </c>
      <c r="Q38" s="4" t="s">
        <v>1568</v>
      </c>
      <c r="R38" s="4" t="s">
        <v>1569</v>
      </c>
      <c r="S38" s="4" t="s">
        <v>1570</v>
      </c>
      <c r="T38" s="6">
        <v>580</v>
      </c>
      <c r="U38" s="6">
        <v>0</v>
      </c>
      <c r="V38" s="6">
        <v>580</v>
      </c>
      <c r="W38" s="6">
        <v>250</v>
      </c>
      <c r="X38" s="4">
        <v>43</v>
      </c>
      <c r="Y38" s="4" t="s">
        <v>48</v>
      </c>
      <c r="Z38" s="4" t="s">
        <v>49</v>
      </c>
      <c r="AA38" s="4" t="s">
        <v>48</v>
      </c>
      <c r="AB38" s="4" t="s">
        <v>49</v>
      </c>
      <c r="AC38" s="4" t="s">
        <v>48</v>
      </c>
      <c r="AD38" s="4" t="s">
        <v>50</v>
      </c>
      <c r="AE38" s="4" t="s">
        <v>1571</v>
      </c>
      <c r="AF38" s="4" t="s">
        <v>49</v>
      </c>
      <c r="AG38" s="4" t="s">
        <v>48</v>
      </c>
      <c r="AH38" s="4">
        <v>2</v>
      </c>
      <c r="AI38" s="4" t="s">
        <v>50</v>
      </c>
      <c r="AJ38" s="4" t="s">
        <v>49</v>
      </c>
      <c r="AK38" s="18" t="s">
        <v>49</v>
      </c>
      <c r="AL38" s="19">
        <v>1</v>
      </c>
      <c r="AM38" s="6">
        <v>250</v>
      </c>
      <c r="AN38">
        <f t="shared" si="0"/>
        <v>200</v>
      </c>
    </row>
    <row r="39" spans="1:40" s="47" customFormat="1">
      <c r="A39" s="24" t="s">
        <v>32</v>
      </c>
      <c r="B39" s="24" t="s">
        <v>48</v>
      </c>
      <c r="C39" s="24" t="s">
        <v>1021</v>
      </c>
      <c r="D39" s="24" t="s">
        <v>1201</v>
      </c>
      <c r="E39" s="25">
        <v>512</v>
      </c>
      <c r="F39" s="24" t="s">
        <v>1202</v>
      </c>
      <c r="G39" s="24" t="s">
        <v>171</v>
      </c>
      <c r="H39" s="24" t="s">
        <v>1203</v>
      </c>
      <c r="I39" s="24" t="s">
        <v>1204</v>
      </c>
      <c r="J39" s="24" t="s">
        <v>1205</v>
      </c>
      <c r="K39" s="24" t="s">
        <v>1205</v>
      </c>
      <c r="L39" s="24" t="s">
        <v>1206</v>
      </c>
      <c r="M39" s="24" t="s">
        <v>1207</v>
      </c>
      <c r="N39" s="24" t="s">
        <v>1208</v>
      </c>
      <c r="O39" s="24" t="s">
        <v>1209</v>
      </c>
      <c r="P39" s="24" t="s">
        <v>1210</v>
      </c>
      <c r="Q39" s="24" t="s">
        <v>1211</v>
      </c>
      <c r="R39" s="24" t="s">
        <v>1212</v>
      </c>
      <c r="S39" s="24" t="s">
        <v>1213</v>
      </c>
      <c r="T39" s="26">
        <v>550</v>
      </c>
      <c r="U39" s="26">
        <v>0</v>
      </c>
      <c r="V39" s="26">
        <v>550</v>
      </c>
      <c r="W39" s="26">
        <v>250</v>
      </c>
      <c r="X39" s="24">
        <v>46</v>
      </c>
      <c r="Y39" s="24" t="s">
        <v>48</v>
      </c>
      <c r="Z39" s="24" t="s">
        <v>50</v>
      </c>
      <c r="AA39" s="24" t="s">
        <v>1214</v>
      </c>
      <c r="AB39" s="24" t="s">
        <v>49</v>
      </c>
      <c r="AC39" s="24" t="s">
        <v>1215</v>
      </c>
      <c r="AD39" s="24" t="s">
        <v>49</v>
      </c>
      <c r="AE39" s="24" t="s">
        <v>48</v>
      </c>
      <c r="AF39" s="24" t="s">
        <v>50</v>
      </c>
      <c r="AG39" s="24" t="s">
        <v>1216</v>
      </c>
      <c r="AH39" s="24">
        <v>1</v>
      </c>
      <c r="AI39" s="24" t="s">
        <v>49</v>
      </c>
      <c r="AJ39" s="24" t="s">
        <v>49</v>
      </c>
      <c r="AK39" s="27" t="s">
        <v>50</v>
      </c>
      <c r="AL39" s="28">
        <v>1</v>
      </c>
      <c r="AM39" s="26">
        <v>250</v>
      </c>
      <c r="AN39">
        <f t="shared" si="0"/>
        <v>200</v>
      </c>
    </row>
    <row r="40" spans="1:40">
      <c r="A40" s="55" t="s">
        <v>32</v>
      </c>
      <c r="B40" s="55" t="s">
        <v>48</v>
      </c>
      <c r="C40" s="55" t="s">
        <v>1021</v>
      </c>
      <c r="D40" s="55" t="s">
        <v>1292</v>
      </c>
      <c r="E40" s="56">
        <v>531</v>
      </c>
      <c r="F40" s="55" t="s">
        <v>1293</v>
      </c>
      <c r="G40" s="55" t="s">
        <v>235</v>
      </c>
      <c r="H40" s="55" t="s">
        <v>1294</v>
      </c>
      <c r="I40" s="55" t="s">
        <v>1295</v>
      </c>
      <c r="J40" s="55" t="s">
        <v>1296</v>
      </c>
      <c r="K40" s="55" t="s">
        <v>1296</v>
      </c>
      <c r="L40" s="55" t="s">
        <v>1297</v>
      </c>
      <c r="M40" s="55" t="s">
        <v>1298</v>
      </c>
      <c r="N40" s="55" t="s">
        <v>1299</v>
      </c>
      <c r="O40" s="55" t="s">
        <v>1300</v>
      </c>
      <c r="P40" s="55" t="s">
        <v>1301</v>
      </c>
      <c r="Q40" s="55" t="s">
        <v>1302</v>
      </c>
      <c r="R40" s="55" t="s">
        <v>1303</v>
      </c>
      <c r="S40" s="55" t="s">
        <v>1304</v>
      </c>
      <c r="T40" s="57">
        <v>359.67700000000002</v>
      </c>
      <c r="U40" s="57">
        <v>359.67700000000002</v>
      </c>
      <c r="V40" s="57">
        <v>0</v>
      </c>
      <c r="W40" s="57">
        <v>233.79</v>
      </c>
      <c r="X40" s="55">
        <v>65</v>
      </c>
      <c r="Y40" s="55" t="s">
        <v>48</v>
      </c>
      <c r="Z40" s="55" t="s">
        <v>49</v>
      </c>
      <c r="AA40" s="55" t="s">
        <v>48</v>
      </c>
      <c r="AB40" s="55" t="s">
        <v>49</v>
      </c>
      <c r="AC40" s="55" t="s">
        <v>48</v>
      </c>
      <c r="AD40" s="55" t="s">
        <v>50</v>
      </c>
      <c r="AE40" s="55" t="s">
        <v>1305</v>
      </c>
      <c r="AF40" s="55" t="s">
        <v>50</v>
      </c>
      <c r="AG40" s="55" t="s">
        <v>1306</v>
      </c>
      <c r="AH40" s="55">
        <v>4</v>
      </c>
      <c r="AI40" s="55" t="s">
        <v>50</v>
      </c>
      <c r="AJ40" s="55" t="s">
        <v>50</v>
      </c>
      <c r="AK40" s="58" t="s">
        <v>50</v>
      </c>
      <c r="AL40" s="59">
        <v>3</v>
      </c>
      <c r="AM40" s="57">
        <v>0</v>
      </c>
      <c r="AN40">
        <f t="shared" si="0"/>
        <v>0</v>
      </c>
    </row>
    <row r="41" spans="1:40" s="47" customFormat="1">
      <c r="A41" s="4" t="s">
        <v>32</v>
      </c>
      <c r="B41" s="4" t="s">
        <v>48</v>
      </c>
      <c r="C41" s="4" t="s">
        <v>1021</v>
      </c>
      <c r="D41" s="4" t="s">
        <v>1870</v>
      </c>
      <c r="E41" s="5">
        <v>539</v>
      </c>
      <c r="F41" s="4" t="s">
        <v>1871</v>
      </c>
      <c r="G41" s="4" t="s">
        <v>447</v>
      </c>
      <c r="H41" s="4" t="s">
        <v>1872</v>
      </c>
      <c r="I41" s="4" t="s">
        <v>1873</v>
      </c>
      <c r="J41" s="4" t="s">
        <v>1874</v>
      </c>
      <c r="K41" s="4" t="s">
        <v>1874</v>
      </c>
      <c r="L41" s="4" t="s">
        <v>1875</v>
      </c>
      <c r="M41" s="4" t="s">
        <v>1876</v>
      </c>
      <c r="N41" s="4" t="s">
        <v>1877</v>
      </c>
      <c r="O41" s="4" t="s">
        <v>1878</v>
      </c>
      <c r="P41" s="4" t="s">
        <v>1879</v>
      </c>
      <c r="Q41" s="4" t="s">
        <v>1880</v>
      </c>
      <c r="R41" s="4" t="s">
        <v>1881</v>
      </c>
      <c r="S41" s="4" t="s">
        <v>1882</v>
      </c>
      <c r="T41" s="6">
        <v>638</v>
      </c>
      <c r="U41" s="6">
        <v>0</v>
      </c>
      <c r="V41" s="6">
        <v>638</v>
      </c>
      <c r="W41" s="6">
        <v>250</v>
      </c>
      <c r="X41" s="4">
        <v>39</v>
      </c>
      <c r="Y41" s="4" t="s">
        <v>48</v>
      </c>
      <c r="Z41" s="4" t="s">
        <v>50</v>
      </c>
      <c r="AA41" s="4" t="s">
        <v>1883</v>
      </c>
      <c r="AB41" s="4" t="s">
        <v>49</v>
      </c>
      <c r="AC41" s="4" t="s">
        <v>48</v>
      </c>
      <c r="AD41" s="4" t="s">
        <v>50</v>
      </c>
      <c r="AE41" s="4" t="s">
        <v>1884</v>
      </c>
      <c r="AF41" s="4" t="s">
        <v>49</v>
      </c>
      <c r="AG41" s="4" t="s">
        <v>48</v>
      </c>
      <c r="AH41" s="4">
        <v>1</v>
      </c>
      <c r="AI41" s="4" t="s">
        <v>49</v>
      </c>
      <c r="AJ41" s="4" t="s">
        <v>49</v>
      </c>
      <c r="AK41" s="18" t="s">
        <v>50</v>
      </c>
      <c r="AL41" s="19">
        <v>1</v>
      </c>
      <c r="AM41" s="6">
        <v>250</v>
      </c>
      <c r="AN41">
        <f t="shared" si="0"/>
        <v>200</v>
      </c>
    </row>
    <row r="42" spans="1:40">
      <c r="A42" s="4" t="s">
        <v>32</v>
      </c>
      <c r="B42" s="4" t="s">
        <v>48</v>
      </c>
      <c r="C42" s="4" t="s">
        <v>1021</v>
      </c>
      <c r="D42" s="4" t="s">
        <v>2057</v>
      </c>
      <c r="E42" s="5">
        <v>564</v>
      </c>
      <c r="F42" s="4" t="s">
        <v>2058</v>
      </c>
      <c r="G42" s="4" t="s">
        <v>431</v>
      </c>
      <c r="H42" s="4" t="s">
        <v>2059</v>
      </c>
      <c r="I42" s="4" t="s">
        <v>2060</v>
      </c>
      <c r="J42" s="4" t="s">
        <v>2061</v>
      </c>
      <c r="K42" s="4" t="s">
        <v>2061</v>
      </c>
      <c r="L42" s="4" t="s">
        <v>2062</v>
      </c>
      <c r="M42" s="4" t="s">
        <v>2063</v>
      </c>
      <c r="N42" s="4" t="s">
        <v>1445</v>
      </c>
      <c r="O42" s="4" t="s">
        <v>2064</v>
      </c>
      <c r="P42" s="4" t="s">
        <v>2065</v>
      </c>
      <c r="Q42" s="4" t="s">
        <v>2066</v>
      </c>
      <c r="R42" s="4" t="s">
        <v>2067</v>
      </c>
      <c r="S42" s="4" t="s">
        <v>2068</v>
      </c>
      <c r="T42" s="6">
        <v>2714</v>
      </c>
      <c r="U42" s="6">
        <v>2714</v>
      </c>
      <c r="V42" s="6">
        <v>0</v>
      </c>
      <c r="W42" s="6">
        <v>250</v>
      </c>
      <c r="X42" s="4">
        <v>9</v>
      </c>
      <c r="Y42" s="4" t="s">
        <v>48</v>
      </c>
      <c r="Z42" s="4" t="s">
        <v>49</v>
      </c>
      <c r="AA42" s="4" t="s">
        <v>48</v>
      </c>
      <c r="AB42" s="4" t="s">
        <v>49</v>
      </c>
      <c r="AC42" s="4" t="s">
        <v>48</v>
      </c>
      <c r="AD42" s="4" t="s">
        <v>50</v>
      </c>
      <c r="AE42" s="4" t="s">
        <v>2069</v>
      </c>
      <c r="AF42" s="4" t="s">
        <v>49</v>
      </c>
      <c r="AG42" s="4" t="s">
        <v>48</v>
      </c>
      <c r="AH42" s="4">
        <v>1</v>
      </c>
      <c r="AI42" s="4" t="s">
        <v>49</v>
      </c>
      <c r="AJ42" s="4" t="s">
        <v>49</v>
      </c>
      <c r="AK42" s="18" t="s">
        <v>49</v>
      </c>
      <c r="AL42" s="19">
        <v>0</v>
      </c>
      <c r="AM42" s="6">
        <v>250</v>
      </c>
      <c r="AN42">
        <f t="shared" si="0"/>
        <v>200</v>
      </c>
    </row>
    <row r="43" spans="1:40">
      <c r="A43" s="4" t="s">
        <v>32</v>
      </c>
      <c r="B43" s="4" t="s">
        <v>48</v>
      </c>
      <c r="C43" s="4" t="s">
        <v>1021</v>
      </c>
      <c r="D43" s="4" t="s">
        <v>1173</v>
      </c>
      <c r="E43" s="5">
        <v>576</v>
      </c>
      <c r="F43" s="4" t="s">
        <v>1174</v>
      </c>
      <c r="G43" s="4" t="s">
        <v>123</v>
      </c>
      <c r="H43" s="4" t="s">
        <v>1175</v>
      </c>
      <c r="I43" s="4" t="s">
        <v>1176</v>
      </c>
      <c r="J43" s="4" t="s">
        <v>1177</v>
      </c>
      <c r="K43" s="4" t="s">
        <v>1177</v>
      </c>
      <c r="L43" s="4" t="s">
        <v>1178</v>
      </c>
      <c r="M43" s="4" t="s">
        <v>1179</v>
      </c>
      <c r="N43" s="4" t="s">
        <v>1180</v>
      </c>
      <c r="O43" s="4" t="s">
        <v>1181</v>
      </c>
      <c r="P43" s="4" t="s">
        <v>1182</v>
      </c>
      <c r="Q43" s="4" t="s">
        <v>1183</v>
      </c>
      <c r="R43" s="4" t="s">
        <v>1184</v>
      </c>
      <c r="S43" s="4" t="s">
        <v>1185</v>
      </c>
      <c r="T43" s="6">
        <v>489</v>
      </c>
      <c r="U43" s="6">
        <v>0</v>
      </c>
      <c r="V43" s="6">
        <v>489000</v>
      </c>
      <c r="W43" s="6">
        <v>249</v>
      </c>
      <c r="X43" s="4">
        <v>51</v>
      </c>
      <c r="Y43" s="4" t="s">
        <v>48</v>
      </c>
      <c r="Z43" s="4" t="s">
        <v>49</v>
      </c>
      <c r="AA43" s="4" t="s">
        <v>48</v>
      </c>
      <c r="AB43" s="4" t="s">
        <v>49</v>
      </c>
      <c r="AC43" s="4" t="s">
        <v>48</v>
      </c>
      <c r="AD43" s="4" t="s">
        <v>50</v>
      </c>
      <c r="AE43" s="4" t="s">
        <v>48</v>
      </c>
      <c r="AF43" s="4" t="s">
        <v>49</v>
      </c>
      <c r="AG43" s="4" t="s">
        <v>48</v>
      </c>
      <c r="AH43" s="4">
        <v>3</v>
      </c>
      <c r="AI43" s="4" t="s">
        <v>50</v>
      </c>
      <c r="AJ43" s="4" t="s">
        <v>50</v>
      </c>
      <c r="AK43" s="18" t="s">
        <v>50</v>
      </c>
      <c r="AL43" s="19">
        <v>3</v>
      </c>
      <c r="AM43" s="6">
        <v>0</v>
      </c>
      <c r="AN43">
        <f t="shared" si="0"/>
        <v>0</v>
      </c>
    </row>
    <row r="44" spans="1:40">
      <c r="A44" s="4" t="s">
        <v>32</v>
      </c>
      <c r="B44" s="4" t="s">
        <v>48</v>
      </c>
      <c r="C44" s="4" t="s">
        <v>1021</v>
      </c>
      <c r="D44" s="4" t="s">
        <v>1186</v>
      </c>
      <c r="E44" s="5">
        <v>604</v>
      </c>
      <c r="F44" s="4" t="s">
        <v>1187</v>
      </c>
      <c r="G44" s="4" t="s">
        <v>189</v>
      </c>
      <c r="H44" s="4" t="s">
        <v>1188</v>
      </c>
      <c r="I44" s="4" t="s">
        <v>1189</v>
      </c>
      <c r="J44" s="4" t="s">
        <v>1190</v>
      </c>
      <c r="K44" s="4" t="s">
        <v>1191</v>
      </c>
      <c r="L44" s="4" t="s">
        <v>1192</v>
      </c>
      <c r="M44" s="4" t="s">
        <v>1193</v>
      </c>
      <c r="N44" s="4" t="s">
        <v>1194</v>
      </c>
      <c r="O44" s="4" t="s">
        <v>1195</v>
      </c>
      <c r="P44" s="4" t="s">
        <v>1196</v>
      </c>
      <c r="Q44" s="4" t="s">
        <v>1197</v>
      </c>
      <c r="R44" s="4" t="s">
        <v>1198</v>
      </c>
      <c r="S44" s="4" t="s">
        <v>1199</v>
      </c>
      <c r="T44" s="6">
        <v>362</v>
      </c>
      <c r="U44" s="6">
        <v>0</v>
      </c>
      <c r="V44" s="6">
        <v>362</v>
      </c>
      <c r="W44" s="6">
        <v>235</v>
      </c>
      <c r="X44" s="4">
        <v>65</v>
      </c>
      <c r="Y44" s="4" t="s">
        <v>48</v>
      </c>
      <c r="Z44" s="4" t="s">
        <v>49</v>
      </c>
      <c r="AA44" s="4" t="s">
        <v>48</v>
      </c>
      <c r="AB44" s="4" t="s">
        <v>49</v>
      </c>
      <c r="AC44" s="4" t="s">
        <v>48</v>
      </c>
      <c r="AD44" s="4" t="s">
        <v>50</v>
      </c>
      <c r="AE44" s="4" t="s">
        <v>1200</v>
      </c>
      <c r="AF44" s="4" t="s">
        <v>49</v>
      </c>
      <c r="AG44" s="4" t="s">
        <v>48</v>
      </c>
      <c r="AH44" s="4">
        <v>3</v>
      </c>
      <c r="AI44" s="4" t="s">
        <v>50</v>
      </c>
      <c r="AJ44" s="4" t="s">
        <v>50</v>
      </c>
      <c r="AK44" s="18" t="s">
        <v>50</v>
      </c>
      <c r="AL44" s="19">
        <v>3</v>
      </c>
      <c r="AM44" s="6">
        <v>0</v>
      </c>
      <c r="AN44">
        <f t="shared" si="0"/>
        <v>0</v>
      </c>
    </row>
    <row r="45" spans="1:40">
      <c r="A45" s="4" t="s">
        <v>32</v>
      </c>
      <c r="B45" s="4" t="s">
        <v>48</v>
      </c>
      <c r="C45" s="4" t="s">
        <v>1021</v>
      </c>
      <c r="D45" s="4" t="s">
        <v>1336</v>
      </c>
      <c r="E45" s="5">
        <v>608</v>
      </c>
      <c r="F45" s="4" t="s">
        <v>1337</v>
      </c>
      <c r="G45" s="4" t="s">
        <v>72</v>
      </c>
      <c r="H45" s="4" t="s">
        <v>1338</v>
      </c>
      <c r="I45" s="4" t="s">
        <v>1339</v>
      </c>
      <c r="J45" s="4" t="s">
        <v>1340</v>
      </c>
      <c r="K45" s="4" t="s">
        <v>1340</v>
      </c>
      <c r="L45" s="4" t="s">
        <v>1341</v>
      </c>
      <c r="M45" s="4" t="s">
        <v>1342</v>
      </c>
      <c r="N45" s="4" t="s">
        <v>1343</v>
      </c>
      <c r="O45" s="4" t="s">
        <v>1344</v>
      </c>
      <c r="P45" s="4" t="s">
        <v>1345</v>
      </c>
      <c r="Q45" s="4" t="s">
        <v>1346</v>
      </c>
      <c r="R45" s="4" t="s">
        <v>1347</v>
      </c>
      <c r="S45" s="4" t="s">
        <v>1348</v>
      </c>
      <c r="T45" s="6">
        <v>300</v>
      </c>
      <c r="U45" s="6">
        <v>0</v>
      </c>
      <c r="V45" s="6">
        <v>300</v>
      </c>
      <c r="W45" s="6">
        <v>190</v>
      </c>
      <c r="X45" s="4">
        <v>63</v>
      </c>
      <c r="Y45" s="4" t="s">
        <v>48</v>
      </c>
      <c r="Z45" s="4" t="s">
        <v>49</v>
      </c>
      <c r="AA45" s="4" t="s">
        <v>48</v>
      </c>
      <c r="AB45" s="4" t="s">
        <v>49</v>
      </c>
      <c r="AC45" s="4" t="s">
        <v>48</v>
      </c>
      <c r="AD45" s="4" t="s">
        <v>50</v>
      </c>
      <c r="AE45" s="4" t="s">
        <v>1349</v>
      </c>
      <c r="AF45" s="4" t="s">
        <v>49</v>
      </c>
      <c r="AG45" s="4" t="s">
        <v>48</v>
      </c>
      <c r="AH45" s="4">
        <v>1</v>
      </c>
      <c r="AI45" s="4" t="s">
        <v>49</v>
      </c>
      <c r="AJ45" s="4" t="s">
        <v>50</v>
      </c>
      <c r="AK45" s="18" t="s">
        <v>49</v>
      </c>
      <c r="AL45" s="19">
        <v>1</v>
      </c>
      <c r="AM45" s="6">
        <v>190</v>
      </c>
      <c r="AN45">
        <f t="shared" si="0"/>
        <v>152</v>
      </c>
    </row>
    <row r="46" spans="1:40">
      <c r="A46" s="4" t="s">
        <v>32</v>
      </c>
      <c r="B46" s="4" t="s">
        <v>48</v>
      </c>
      <c r="C46" s="4" t="s">
        <v>1021</v>
      </c>
      <c r="D46" s="4" t="s">
        <v>1081</v>
      </c>
      <c r="E46" s="5">
        <v>609</v>
      </c>
      <c r="F46" s="4" t="s">
        <v>1082</v>
      </c>
      <c r="G46" s="4" t="s">
        <v>447</v>
      </c>
      <c r="H46" s="4" t="s">
        <v>1083</v>
      </c>
      <c r="I46" s="4" t="s">
        <v>1084</v>
      </c>
      <c r="J46" s="4" t="s">
        <v>1085</v>
      </c>
      <c r="K46" s="4" t="s">
        <v>1086</v>
      </c>
      <c r="L46" s="4" t="s">
        <v>1087</v>
      </c>
      <c r="M46" s="4" t="s">
        <v>1088</v>
      </c>
      <c r="N46" s="4" t="s">
        <v>1089</v>
      </c>
      <c r="O46" s="4" t="s">
        <v>1090</v>
      </c>
      <c r="P46" s="4" t="s">
        <v>1091</v>
      </c>
      <c r="Q46" s="4" t="s">
        <v>1092</v>
      </c>
      <c r="R46" s="4" t="s">
        <v>1093</v>
      </c>
      <c r="S46" s="4" t="s">
        <v>1094</v>
      </c>
      <c r="T46" s="6">
        <v>420</v>
      </c>
      <c r="U46" s="6">
        <v>0</v>
      </c>
      <c r="V46" s="6">
        <v>420000</v>
      </c>
      <c r="W46" s="6">
        <v>250</v>
      </c>
      <c r="X46" s="4">
        <v>60</v>
      </c>
      <c r="Y46" s="4" t="s">
        <v>48</v>
      </c>
      <c r="Z46" s="4" t="s">
        <v>49</v>
      </c>
      <c r="AA46" s="4" t="s">
        <v>48</v>
      </c>
      <c r="AB46" s="4" t="s">
        <v>49</v>
      </c>
      <c r="AC46" s="4" t="s">
        <v>48</v>
      </c>
      <c r="AD46" s="4" t="s">
        <v>50</v>
      </c>
      <c r="AE46" s="4" t="s">
        <v>1095</v>
      </c>
      <c r="AF46" s="4" t="s">
        <v>50</v>
      </c>
      <c r="AG46" s="4" t="s">
        <v>1096</v>
      </c>
      <c r="AH46" s="4">
        <v>2</v>
      </c>
      <c r="AI46" s="4" t="s">
        <v>49</v>
      </c>
      <c r="AJ46" s="4" t="s">
        <v>49</v>
      </c>
      <c r="AK46" s="18" t="s">
        <v>50</v>
      </c>
      <c r="AL46" s="19">
        <v>1</v>
      </c>
      <c r="AM46" s="6">
        <v>250</v>
      </c>
      <c r="AN46">
        <f t="shared" si="0"/>
        <v>200</v>
      </c>
    </row>
    <row r="47" spans="1:40">
      <c r="A47" s="4" t="s">
        <v>32</v>
      </c>
      <c r="B47" s="4" t="s">
        <v>48</v>
      </c>
      <c r="C47" s="4" t="s">
        <v>1021</v>
      </c>
      <c r="D47" s="4" t="s">
        <v>1141</v>
      </c>
      <c r="E47" s="5">
        <v>620</v>
      </c>
      <c r="F47" s="4" t="s">
        <v>1142</v>
      </c>
      <c r="G47" s="4" t="s">
        <v>1143</v>
      </c>
      <c r="H47" s="4" t="s">
        <v>1144</v>
      </c>
      <c r="I47" s="4" t="s">
        <v>1145</v>
      </c>
      <c r="J47" s="4" t="s">
        <v>1146</v>
      </c>
      <c r="K47" s="4" t="s">
        <v>1147</v>
      </c>
      <c r="L47" s="4" t="s">
        <v>1148</v>
      </c>
      <c r="M47" s="4" t="s">
        <v>1149</v>
      </c>
      <c r="N47" s="4" t="s">
        <v>1150</v>
      </c>
      <c r="O47" s="4" t="s">
        <v>1151</v>
      </c>
      <c r="P47" s="4" t="s">
        <v>1152</v>
      </c>
      <c r="Q47" s="4" t="s">
        <v>1153</v>
      </c>
      <c r="R47" s="4" t="s">
        <v>1154</v>
      </c>
      <c r="S47" s="4" t="s">
        <v>1155</v>
      </c>
      <c r="T47" s="6">
        <v>400</v>
      </c>
      <c r="U47" s="6">
        <v>0</v>
      </c>
      <c r="V47" s="6">
        <v>400</v>
      </c>
      <c r="W47" s="6">
        <v>200</v>
      </c>
      <c r="X47" s="4">
        <v>50</v>
      </c>
      <c r="Y47" s="4" t="s">
        <v>1156</v>
      </c>
      <c r="Z47" s="4" t="s">
        <v>49</v>
      </c>
      <c r="AA47" s="4" t="s">
        <v>48</v>
      </c>
      <c r="AB47" s="4" t="s">
        <v>50</v>
      </c>
      <c r="AC47" s="4" t="s">
        <v>1157</v>
      </c>
      <c r="AD47" s="4" t="s">
        <v>50</v>
      </c>
      <c r="AE47" s="4" t="s">
        <v>1158</v>
      </c>
      <c r="AF47" s="4" t="s">
        <v>49</v>
      </c>
      <c r="AG47" s="4" t="s">
        <v>48</v>
      </c>
      <c r="AH47" s="4">
        <v>3</v>
      </c>
      <c r="AI47" s="4" t="s">
        <v>50</v>
      </c>
      <c r="AJ47" s="4" t="s">
        <v>49</v>
      </c>
      <c r="AK47" s="18" t="s">
        <v>50</v>
      </c>
      <c r="AL47" s="19">
        <v>2</v>
      </c>
      <c r="AM47" s="6">
        <v>0</v>
      </c>
      <c r="AN47">
        <f t="shared" si="0"/>
        <v>0</v>
      </c>
    </row>
    <row r="48" spans="1:40" s="7" customFormat="1">
      <c r="A48" s="4" t="s">
        <v>32</v>
      </c>
      <c r="B48" s="4" t="s">
        <v>48</v>
      </c>
      <c r="C48" s="4" t="s">
        <v>1021</v>
      </c>
      <c r="D48" s="4" t="s">
        <v>1843</v>
      </c>
      <c r="E48" s="5">
        <v>648</v>
      </c>
      <c r="F48" s="4" t="s">
        <v>1844</v>
      </c>
      <c r="G48" s="4" t="s">
        <v>235</v>
      </c>
      <c r="H48" s="4" t="s">
        <v>1845</v>
      </c>
      <c r="I48" s="4" t="s">
        <v>1846</v>
      </c>
      <c r="J48" s="4" t="s">
        <v>1847</v>
      </c>
      <c r="K48" s="4" t="s">
        <v>1848</v>
      </c>
      <c r="L48" s="4" t="s">
        <v>1849</v>
      </c>
      <c r="M48" s="4" t="s">
        <v>1850</v>
      </c>
      <c r="N48" s="4" t="s">
        <v>1357</v>
      </c>
      <c r="O48" s="4" t="s">
        <v>1851</v>
      </c>
      <c r="P48" s="4" t="s">
        <v>1852</v>
      </c>
      <c r="Q48" s="4" t="s">
        <v>1853</v>
      </c>
      <c r="R48" s="4" t="s">
        <v>1854</v>
      </c>
      <c r="S48" s="4" t="s">
        <v>1855</v>
      </c>
      <c r="T48" s="6">
        <v>350.47</v>
      </c>
      <c r="U48" s="6">
        <v>350.47</v>
      </c>
      <c r="V48" s="6">
        <v>0</v>
      </c>
      <c r="W48" s="6">
        <v>227.8</v>
      </c>
      <c r="X48" s="4">
        <v>65</v>
      </c>
      <c r="Y48" s="4" t="s">
        <v>48</v>
      </c>
      <c r="Z48" s="4" t="s">
        <v>49</v>
      </c>
      <c r="AA48" s="4" t="s">
        <v>48</v>
      </c>
      <c r="AB48" s="4" t="s">
        <v>49</v>
      </c>
      <c r="AC48" s="4" t="s">
        <v>48</v>
      </c>
      <c r="AD48" s="4" t="s">
        <v>50</v>
      </c>
      <c r="AE48" s="4" t="s">
        <v>1856</v>
      </c>
      <c r="AF48" s="4" t="s">
        <v>49</v>
      </c>
      <c r="AG48" s="4" t="s">
        <v>48</v>
      </c>
      <c r="AH48" s="4">
        <v>3</v>
      </c>
      <c r="AI48" s="4" t="s">
        <v>49</v>
      </c>
      <c r="AJ48" s="4" t="s">
        <v>50</v>
      </c>
      <c r="AK48" s="18" t="s">
        <v>50</v>
      </c>
      <c r="AL48" s="19">
        <v>2</v>
      </c>
      <c r="AM48" s="6">
        <v>0</v>
      </c>
      <c r="AN48">
        <f t="shared" si="0"/>
        <v>0</v>
      </c>
    </row>
    <row r="49" spans="1:40">
      <c r="A49" s="4" t="s">
        <v>32</v>
      </c>
      <c r="B49" s="4" t="s">
        <v>48</v>
      </c>
      <c r="C49" s="4" t="s">
        <v>1021</v>
      </c>
      <c r="D49" s="4" t="s">
        <v>1350</v>
      </c>
      <c r="E49" s="5">
        <v>653</v>
      </c>
      <c r="F49" s="4" t="s">
        <v>1351</v>
      </c>
      <c r="G49" s="4" t="s">
        <v>205</v>
      </c>
      <c r="H49" s="4" t="s">
        <v>1352</v>
      </c>
      <c r="I49" s="4" t="s">
        <v>1353</v>
      </c>
      <c r="J49" s="4" t="s">
        <v>1354</v>
      </c>
      <c r="K49" s="4" t="s">
        <v>1354</v>
      </c>
      <c r="L49" s="4" t="s">
        <v>1355</v>
      </c>
      <c r="M49" s="4" t="s">
        <v>1356</v>
      </c>
      <c r="N49" s="4" t="s">
        <v>1357</v>
      </c>
      <c r="O49" s="4" t="s">
        <v>1358</v>
      </c>
      <c r="P49" s="4" t="s">
        <v>1359</v>
      </c>
      <c r="Q49" s="4" t="s">
        <v>1360</v>
      </c>
      <c r="R49" s="4" t="s">
        <v>1361</v>
      </c>
      <c r="S49" s="4" t="s">
        <v>1362</v>
      </c>
      <c r="T49" s="6">
        <v>1070</v>
      </c>
      <c r="U49" s="6">
        <v>1070</v>
      </c>
      <c r="V49" s="6">
        <v>0</v>
      </c>
      <c r="W49" s="6">
        <v>250</v>
      </c>
      <c r="X49" s="4">
        <v>24</v>
      </c>
      <c r="Y49" s="4" t="s">
        <v>48</v>
      </c>
      <c r="Z49" s="4" t="s">
        <v>49</v>
      </c>
      <c r="AA49" s="4" t="s">
        <v>48</v>
      </c>
      <c r="AB49" s="4" t="s">
        <v>49</v>
      </c>
      <c r="AC49" s="4" t="s">
        <v>48</v>
      </c>
      <c r="AD49" s="4" t="s">
        <v>50</v>
      </c>
      <c r="AE49" s="4" t="s">
        <v>1363</v>
      </c>
      <c r="AF49" s="4" t="s">
        <v>49</v>
      </c>
      <c r="AG49" s="4" t="s">
        <v>48</v>
      </c>
      <c r="AH49" s="4">
        <v>4</v>
      </c>
      <c r="AI49" s="4" t="s">
        <v>49</v>
      </c>
      <c r="AJ49" s="4" t="s">
        <v>49</v>
      </c>
      <c r="AK49" s="18" t="s">
        <v>50</v>
      </c>
      <c r="AL49" s="19">
        <v>1</v>
      </c>
      <c r="AM49" s="6">
        <v>250</v>
      </c>
      <c r="AN49">
        <f t="shared" si="0"/>
        <v>200</v>
      </c>
    </row>
    <row r="50" spans="1:40">
      <c r="A50" s="4" t="s">
        <v>32</v>
      </c>
      <c r="B50" s="4" t="s">
        <v>48</v>
      </c>
      <c r="C50" s="4" t="s">
        <v>1021</v>
      </c>
      <c r="D50" s="4" t="s">
        <v>2001</v>
      </c>
      <c r="E50" s="5">
        <v>661</v>
      </c>
      <c r="F50" s="4" t="s">
        <v>2002</v>
      </c>
      <c r="G50" s="4" t="s">
        <v>171</v>
      </c>
      <c r="H50" s="4" t="s">
        <v>2003</v>
      </c>
      <c r="I50" s="4" t="s">
        <v>2004</v>
      </c>
      <c r="J50" s="4" t="s">
        <v>2005</v>
      </c>
      <c r="K50" s="4" t="s">
        <v>2006</v>
      </c>
      <c r="L50" s="4" t="s">
        <v>2007</v>
      </c>
      <c r="M50" s="4" t="s">
        <v>2008</v>
      </c>
      <c r="N50" s="4" t="s">
        <v>1134</v>
      </c>
      <c r="O50" s="4" t="s">
        <v>2009</v>
      </c>
      <c r="P50" s="4" t="s">
        <v>2010</v>
      </c>
      <c r="Q50" s="4" t="s">
        <v>2011</v>
      </c>
      <c r="R50" s="4" t="s">
        <v>2012</v>
      </c>
      <c r="S50" s="4" t="s">
        <v>2013</v>
      </c>
      <c r="T50" s="6">
        <v>382</v>
      </c>
      <c r="U50" s="6">
        <v>0</v>
      </c>
      <c r="V50" s="6">
        <v>382</v>
      </c>
      <c r="W50" s="6">
        <v>248</v>
      </c>
      <c r="X50" s="4">
        <v>65</v>
      </c>
      <c r="Y50" s="4" t="s">
        <v>48</v>
      </c>
      <c r="Z50" s="4" t="s">
        <v>49</v>
      </c>
      <c r="AA50" s="4" t="s">
        <v>48</v>
      </c>
      <c r="AB50" s="4" t="s">
        <v>49</v>
      </c>
      <c r="AC50" s="4" t="s">
        <v>48</v>
      </c>
      <c r="AD50" s="4" t="s">
        <v>50</v>
      </c>
      <c r="AE50" s="4" t="s">
        <v>2014</v>
      </c>
      <c r="AF50" s="4" t="s">
        <v>49</v>
      </c>
      <c r="AG50" s="4" t="s">
        <v>48</v>
      </c>
      <c r="AH50" s="4">
        <v>1</v>
      </c>
      <c r="AI50" s="4" t="s">
        <v>49</v>
      </c>
      <c r="AJ50" s="4" t="s">
        <v>49</v>
      </c>
      <c r="AK50" s="18" t="s">
        <v>50</v>
      </c>
      <c r="AL50" s="19">
        <v>1</v>
      </c>
      <c r="AM50" s="6">
        <v>248</v>
      </c>
      <c r="AN50">
        <f t="shared" si="0"/>
        <v>198.4</v>
      </c>
    </row>
    <row r="51" spans="1:40">
      <c r="A51" s="4" t="s">
        <v>32</v>
      </c>
      <c r="B51" s="4" t="s">
        <v>48</v>
      </c>
      <c r="C51" s="4" t="s">
        <v>1021</v>
      </c>
      <c r="D51" s="4" t="s">
        <v>1484</v>
      </c>
      <c r="E51" s="5">
        <v>702</v>
      </c>
      <c r="F51" s="4" t="s">
        <v>1485</v>
      </c>
      <c r="G51" s="4" t="s">
        <v>1143</v>
      </c>
      <c r="H51" s="4" t="s">
        <v>1486</v>
      </c>
      <c r="I51" s="4" t="s">
        <v>1487</v>
      </c>
      <c r="J51" s="4" t="s">
        <v>1488</v>
      </c>
      <c r="K51" s="4" t="s">
        <v>1488</v>
      </c>
      <c r="L51" s="4" t="s">
        <v>1489</v>
      </c>
      <c r="M51" s="4" t="s">
        <v>1490</v>
      </c>
      <c r="N51" s="4" t="s">
        <v>1134</v>
      </c>
      <c r="O51" s="4" t="s">
        <v>1491</v>
      </c>
      <c r="P51" s="4" t="s">
        <v>1492</v>
      </c>
      <c r="Q51" s="4" t="s">
        <v>1493</v>
      </c>
      <c r="R51" s="4" t="s">
        <v>1494</v>
      </c>
      <c r="S51" s="4" t="s">
        <v>1495</v>
      </c>
      <c r="T51" s="6">
        <v>605</v>
      </c>
      <c r="U51" s="6">
        <v>0</v>
      </c>
      <c r="V51" s="6">
        <v>605</v>
      </c>
      <c r="W51" s="6">
        <v>250</v>
      </c>
      <c r="X51" s="4">
        <v>41</v>
      </c>
      <c r="Y51" s="4" t="s">
        <v>1496</v>
      </c>
      <c r="Z51" s="4" t="s">
        <v>49</v>
      </c>
      <c r="AA51" s="4" t="s">
        <v>48</v>
      </c>
      <c r="AB51" s="4" t="s">
        <v>49</v>
      </c>
      <c r="AC51" s="4" t="s">
        <v>48</v>
      </c>
      <c r="AD51" s="4" t="s">
        <v>50</v>
      </c>
      <c r="AE51" s="4" t="s">
        <v>1497</v>
      </c>
      <c r="AF51" s="4" t="s">
        <v>49</v>
      </c>
      <c r="AG51" s="4" t="s">
        <v>48</v>
      </c>
      <c r="AH51" s="4">
        <v>3</v>
      </c>
      <c r="AI51" s="4" t="s">
        <v>49</v>
      </c>
      <c r="AJ51" s="4" t="s">
        <v>50</v>
      </c>
      <c r="AK51" s="18" t="s">
        <v>50</v>
      </c>
      <c r="AL51" s="19">
        <v>2</v>
      </c>
      <c r="AM51" s="6">
        <v>0</v>
      </c>
      <c r="AN51">
        <f t="shared" si="0"/>
        <v>0</v>
      </c>
    </row>
    <row r="52" spans="1:40">
      <c r="A52" s="4" t="s">
        <v>32</v>
      </c>
      <c r="B52" s="4" t="s">
        <v>48</v>
      </c>
      <c r="C52" s="4" t="s">
        <v>1021</v>
      </c>
      <c r="D52" s="4" t="s">
        <v>1958</v>
      </c>
      <c r="E52" s="5">
        <v>723</v>
      </c>
      <c r="F52" s="4" t="s">
        <v>1959</v>
      </c>
      <c r="G52" s="4" t="s">
        <v>90</v>
      </c>
      <c r="H52" s="4" t="s">
        <v>1960</v>
      </c>
      <c r="I52" s="4" t="s">
        <v>1961</v>
      </c>
      <c r="J52" s="4" t="s">
        <v>1962</v>
      </c>
      <c r="K52" s="4" t="s">
        <v>1962</v>
      </c>
      <c r="L52" s="4" t="s">
        <v>1963</v>
      </c>
      <c r="M52" s="4" t="s">
        <v>1964</v>
      </c>
      <c r="N52" s="4" t="s">
        <v>1965</v>
      </c>
      <c r="O52" s="4" t="s">
        <v>1966</v>
      </c>
      <c r="P52" s="4" t="s">
        <v>1967</v>
      </c>
      <c r="Q52" s="4" t="s">
        <v>1968</v>
      </c>
      <c r="R52" s="4" t="s">
        <v>1969</v>
      </c>
      <c r="S52" s="4" t="s">
        <v>1970</v>
      </c>
      <c r="T52" s="6">
        <v>413</v>
      </c>
      <c r="U52" s="6">
        <v>0</v>
      </c>
      <c r="V52" s="6">
        <v>413</v>
      </c>
      <c r="W52" s="6">
        <v>250</v>
      </c>
      <c r="X52" s="4">
        <v>61</v>
      </c>
      <c r="Y52" s="4" t="s">
        <v>48</v>
      </c>
      <c r="Z52" s="4" t="s">
        <v>49</v>
      </c>
      <c r="AA52" s="4" t="s">
        <v>48</v>
      </c>
      <c r="AB52" s="4" t="s">
        <v>49</v>
      </c>
      <c r="AC52" s="4" t="s">
        <v>48</v>
      </c>
      <c r="AD52" s="4" t="s">
        <v>50</v>
      </c>
      <c r="AE52" s="4" t="s">
        <v>1971</v>
      </c>
      <c r="AF52" s="4" t="s">
        <v>49</v>
      </c>
      <c r="AG52" s="4" t="s">
        <v>48</v>
      </c>
      <c r="AH52" s="4">
        <v>2</v>
      </c>
      <c r="AI52" s="4" t="s">
        <v>49</v>
      </c>
      <c r="AJ52" s="4" t="s">
        <v>50</v>
      </c>
      <c r="AK52" s="18" t="s">
        <v>49</v>
      </c>
      <c r="AL52" s="19">
        <v>1</v>
      </c>
      <c r="AM52" s="6">
        <v>250</v>
      </c>
      <c r="AN52">
        <f t="shared" si="0"/>
        <v>200</v>
      </c>
    </row>
    <row r="53" spans="1:40">
      <c r="A53" s="42" t="s">
        <v>32</v>
      </c>
      <c r="B53" s="42" t="s">
        <v>48</v>
      </c>
      <c r="C53" s="42" t="s">
        <v>1021</v>
      </c>
      <c r="D53" s="42" t="s">
        <v>1987</v>
      </c>
      <c r="E53" s="43">
        <v>725</v>
      </c>
      <c r="F53" s="42" t="s">
        <v>1988</v>
      </c>
      <c r="G53" s="42" t="s">
        <v>447</v>
      </c>
      <c r="H53" s="42" t="s">
        <v>1989</v>
      </c>
      <c r="I53" s="42" t="s">
        <v>1990</v>
      </c>
      <c r="J53" s="42" t="s">
        <v>1991</v>
      </c>
      <c r="K53" s="42" t="s">
        <v>1991</v>
      </c>
      <c r="L53" s="42" t="s">
        <v>1992</v>
      </c>
      <c r="M53" s="42" t="s">
        <v>1993</v>
      </c>
      <c r="N53" s="42" t="s">
        <v>1994</v>
      </c>
      <c r="O53" s="42" t="s">
        <v>1995</v>
      </c>
      <c r="P53" s="42" t="s">
        <v>1996</v>
      </c>
      <c r="Q53" s="42" t="s">
        <v>1997</v>
      </c>
      <c r="R53" s="42" t="s">
        <v>1998</v>
      </c>
      <c r="S53" s="42" t="s">
        <v>1999</v>
      </c>
      <c r="T53" s="45">
        <v>280</v>
      </c>
      <c r="U53" s="45">
        <v>0</v>
      </c>
      <c r="V53" s="45">
        <v>280</v>
      </c>
      <c r="W53" s="45">
        <v>182</v>
      </c>
      <c r="X53" s="42">
        <v>65</v>
      </c>
      <c r="Y53" s="42" t="s">
        <v>48</v>
      </c>
      <c r="Z53" s="42" t="s">
        <v>49</v>
      </c>
      <c r="AA53" s="42" t="s">
        <v>48</v>
      </c>
      <c r="AB53" s="42" t="s">
        <v>49</v>
      </c>
      <c r="AC53" s="42" t="s">
        <v>48</v>
      </c>
      <c r="AD53" s="42" t="s">
        <v>50</v>
      </c>
      <c r="AE53" s="42" t="s">
        <v>2000</v>
      </c>
      <c r="AF53" s="42" t="s">
        <v>49</v>
      </c>
      <c r="AG53" s="42" t="s">
        <v>48</v>
      </c>
      <c r="AH53" s="42">
        <v>3</v>
      </c>
      <c r="AI53" s="42" t="s">
        <v>50</v>
      </c>
      <c r="AJ53" s="42" t="s">
        <v>49</v>
      </c>
      <c r="AK53" s="52" t="s">
        <v>49</v>
      </c>
      <c r="AL53" s="53">
        <v>1</v>
      </c>
      <c r="AM53" s="45">
        <v>182</v>
      </c>
      <c r="AN53">
        <f t="shared" si="0"/>
        <v>145.6</v>
      </c>
    </row>
    <row r="54" spans="1:40" s="7" customFormat="1">
      <c r="A54" s="4" t="s">
        <v>32</v>
      </c>
      <c r="B54" s="4" t="s">
        <v>48</v>
      </c>
      <c r="C54" s="4" t="s">
        <v>1021</v>
      </c>
      <c r="D54" s="4" t="s">
        <v>2082</v>
      </c>
      <c r="E54" s="5">
        <v>737</v>
      </c>
      <c r="F54" s="4" t="s">
        <v>2083</v>
      </c>
      <c r="G54" s="4" t="s">
        <v>205</v>
      </c>
      <c r="H54" s="4" t="s">
        <v>2084</v>
      </c>
      <c r="I54" s="4" t="s">
        <v>2085</v>
      </c>
      <c r="J54" s="4" t="s">
        <v>2086</v>
      </c>
      <c r="K54" s="4" t="s">
        <v>2086</v>
      </c>
      <c r="L54" s="4" t="s">
        <v>2087</v>
      </c>
      <c r="M54" s="4" t="s">
        <v>2088</v>
      </c>
      <c r="N54" s="4" t="s">
        <v>1445</v>
      </c>
      <c r="O54" s="4" t="s">
        <v>2089</v>
      </c>
      <c r="P54" s="4" t="s">
        <v>2090</v>
      </c>
      <c r="Q54" s="4" t="s">
        <v>2091</v>
      </c>
      <c r="R54" s="4" t="s">
        <v>2092</v>
      </c>
      <c r="S54" s="4" t="s">
        <v>2093</v>
      </c>
      <c r="T54" s="6">
        <v>1991</v>
      </c>
      <c r="U54" s="6">
        <v>0</v>
      </c>
      <c r="V54" s="6">
        <v>1991</v>
      </c>
      <c r="W54" s="6">
        <v>250</v>
      </c>
      <c r="X54" s="4">
        <v>12</v>
      </c>
      <c r="Y54" s="4" t="s">
        <v>48</v>
      </c>
      <c r="Z54" s="4" t="s">
        <v>49</v>
      </c>
      <c r="AA54" s="4" t="s">
        <v>48</v>
      </c>
      <c r="AB54" s="4" t="s">
        <v>49</v>
      </c>
      <c r="AC54" s="4" t="s">
        <v>48</v>
      </c>
      <c r="AD54" s="4" t="s">
        <v>50</v>
      </c>
      <c r="AE54" s="4" t="s">
        <v>2094</v>
      </c>
      <c r="AF54" s="4" t="s">
        <v>49</v>
      </c>
      <c r="AG54" s="4" t="s">
        <v>48</v>
      </c>
      <c r="AH54" s="4">
        <v>1</v>
      </c>
      <c r="AI54" s="4" t="s">
        <v>49</v>
      </c>
      <c r="AJ54" s="4" t="s">
        <v>49</v>
      </c>
      <c r="AK54" s="18" t="s">
        <v>50</v>
      </c>
      <c r="AL54" s="19">
        <v>1</v>
      </c>
      <c r="AM54" s="6">
        <v>250</v>
      </c>
      <c r="AN54">
        <f t="shared" si="0"/>
        <v>200</v>
      </c>
    </row>
    <row r="55" spans="1:40">
      <c r="A55" s="4" t="s">
        <v>32</v>
      </c>
      <c r="B55" s="4" t="s">
        <v>48</v>
      </c>
      <c r="C55" s="4" t="s">
        <v>1021</v>
      </c>
      <c r="D55" s="4" t="s">
        <v>1899</v>
      </c>
      <c r="E55" s="5">
        <v>776</v>
      </c>
      <c r="F55" s="4" t="s">
        <v>1900</v>
      </c>
      <c r="G55" s="4" t="s">
        <v>1143</v>
      </c>
      <c r="H55" s="4" t="s">
        <v>1901</v>
      </c>
      <c r="I55" s="4" t="s">
        <v>1902</v>
      </c>
      <c r="J55" s="4" t="s">
        <v>1903</v>
      </c>
      <c r="K55" s="4" t="s">
        <v>1903</v>
      </c>
      <c r="L55" s="4" t="s">
        <v>1904</v>
      </c>
      <c r="M55" s="4" t="s">
        <v>1905</v>
      </c>
      <c r="N55" s="4" t="s">
        <v>1445</v>
      </c>
      <c r="O55" s="4" t="s">
        <v>1906</v>
      </c>
      <c r="P55" s="4" t="s">
        <v>1907</v>
      </c>
      <c r="Q55" s="4" t="s">
        <v>1908</v>
      </c>
      <c r="R55" s="4" t="s">
        <v>1909</v>
      </c>
      <c r="S55" s="4" t="s">
        <v>1910</v>
      </c>
      <c r="T55" s="6">
        <v>560</v>
      </c>
      <c r="U55" s="6">
        <v>0</v>
      </c>
      <c r="V55" s="6">
        <v>560</v>
      </c>
      <c r="W55" s="6">
        <v>250</v>
      </c>
      <c r="X55" s="4">
        <v>45</v>
      </c>
      <c r="Y55" s="4" t="s">
        <v>1911</v>
      </c>
      <c r="Z55" s="4" t="s">
        <v>49</v>
      </c>
      <c r="AA55" s="4" t="s">
        <v>48</v>
      </c>
      <c r="AB55" s="4" t="s">
        <v>49</v>
      </c>
      <c r="AC55" s="4" t="s">
        <v>48</v>
      </c>
      <c r="AD55" s="4" t="s">
        <v>50</v>
      </c>
      <c r="AE55" s="4" t="s">
        <v>1912</v>
      </c>
      <c r="AF55" s="4" t="s">
        <v>49</v>
      </c>
      <c r="AG55" s="4" t="s">
        <v>48</v>
      </c>
      <c r="AH55" s="4">
        <v>3</v>
      </c>
      <c r="AI55" s="4" t="s">
        <v>50</v>
      </c>
      <c r="AJ55" s="4" t="s">
        <v>49</v>
      </c>
      <c r="AK55" s="18" t="s">
        <v>50</v>
      </c>
      <c r="AL55" s="19">
        <v>2</v>
      </c>
      <c r="AM55" s="6">
        <v>0</v>
      </c>
      <c r="AN55">
        <f t="shared" si="0"/>
        <v>0</v>
      </c>
    </row>
    <row r="56" spans="1:40">
      <c r="A56" s="4" t="s">
        <v>32</v>
      </c>
      <c r="B56" s="4" t="s">
        <v>48</v>
      </c>
      <c r="C56" s="4" t="s">
        <v>1021</v>
      </c>
      <c r="D56" s="4" t="s">
        <v>1829</v>
      </c>
      <c r="E56" s="5">
        <v>788</v>
      </c>
      <c r="F56" s="4" t="s">
        <v>1830</v>
      </c>
      <c r="G56" s="4" t="s">
        <v>123</v>
      </c>
      <c r="H56" s="4" t="s">
        <v>1831</v>
      </c>
      <c r="I56" s="4" t="s">
        <v>1832</v>
      </c>
      <c r="J56" s="4" t="s">
        <v>1833</v>
      </c>
      <c r="K56" s="4" t="s">
        <v>1834</v>
      </c>
      <c r="L56" s="4" t="s">
        <v>1835</v>
      </c>
      <c r="M56" s="4" t="s">
        <v>1836</v>
      </c>
      <c r="N56" s="4" t="s">
        <v>1105</v>
      </c>
      <c r="O56" s="4" t="s">
        <v>1837</v>
      </c>
      <c r="P56" s="4" t="s">
        <v>1838</v>
      </c>
      <c r="Q56" s="4" t="s">
        <v>1839</v>
      </c>
      <c r="R56" s="4" t="s">
        <v>1840</v>
      </c>
      <c r="S56" s="4" t="s">
        <v>1841</v>
      </c>
      <c r="T56" s="6">
        <v>323.77999999999997</v>
      </c>
      <c r="U56" s="6">
        <v>323.77999999999997</v>
      </c>
      <c r="V56" s="6">
        <v>0</v>
      </c>
      <c r="W56" s="6">
        <v>210</v>
      </c>
      <c r="X56" s="4">
        <v>65</v>
      </c>
      <c r="Y56" s="4" t="s">
        <v>48</v>
      </c>
      <c r="Z56" s="4" t="s">
        <v>49</v>
      </c>
      <c r="AA56" s="4" t="s">
        <v>48</v>
      </c>
      <c r="AB56" s="4" t="s">
        <v>49</v>
      </c>
      <c r="AC56" s="4" t="s">
        <v>48</v>
      </c>
      <c r="AD56" s="4" t="s">
        <v>50</v>
      </c>
      <c r="AE56" s="4" t="s">
        <v>1842</v>
      </c>
      <c r="AF56" s="4" t="s">
        <v>49</v>
      </c>
      <c r="AG56" s="4" t="s">
        <v>48</v>
      </c>
      <c r="AH56" s="4">
        <v>1</v>
      </c>
      <c r="AI56" s="4" t="s">
        <v>49</v>
      </c>
      <c r="AJ56" s="4" t="s">
        <v>50</v>
      </c>
      <c r="AK56" s="18" t="s">
        <v>49</v>
      </c>
      <c r="AL56" s="19">
        <v>1</v>
      </c>
      <c r="AM56" s="6">
        <v>210</v>
      </c>
      <c r="AN56">
        <f t="shared" si="0"/>
        <v>168</v>
      </c>
    </row>
    <row r="57" spans="1:40" s="47" customFormat="1">
      <c r="A57" s="61" t="s">
        <v>32</v>
      </c>
      <c r="B57" s="61" t="s">
        <v>48</v>
      </c>
      <c r="C57" s="61" t="s">
        <v>1021</v>
      </c>
      <c r="D57" s="61" t="s">
        <v>1321</v>
      </c>
      <c r="E57" s="62">
        <v>801</v>
      </c>
      <c r="F57" s="61" t="s">
        <v>1322</v>
      </c>
      <c r="G57" s="61" t="s">
        <v>72</v>
      </c>
      <c r="H57" s="61" t="s">
        <v>1323</v>
      </c>
      <c r="I57" s="61" t="s">
        <v>1324</v>
      </c>
      <c r="J57" s="61" t="s">
        <v>1325</v>
      </c>
      <c r="K57" s="61" t="s">
        <v>1325</v>
      </c>
      <c r="L57" s="61" t="s">
        <v>1326</v>
      </c>
      <c r="M57" s="61" t="s">
        <v>1327</v>
      </c>
      <c r="N57" s="61" t="s">
        <v>1328</v>
      </c>
      <c r="O57" s="61" t="s">
        <v>1329</v>
      </c>
      <c r="P57" s="61" t="s">
        <v>1330</v>
      </c>
      <c r="Q57" s="61" t="s">
        <v>1331</v>
      </c>
      <c r="R57" s="61" t="s">
        <v>1332</v>
      </c>
      <c r="S57" s="61" t="s">
        <v>1333</v>
      </c>
      <c r="T57" s="63">
        <v>525</v>
      </c>
      <c r="U57" s="63">
        <v>0</v>
      </c>
      <c r="V57" s="63">
        <v>525</v>
      </c>
      <c r="W57" s="63">
        <v>250</v>
      </c>
      <c r="X57" s="61">
        <v>47</v>
      </c>
      <c r="Y57" s="61" t="s">
        <v>1334</v>
      </c>
      <c r="Z57" s="61" t="s">
        <v>49</v>
      </c>
      <c r="AA57" s="61" t="s">
        <v>48</v>
      </c>
      <c r="AB57" s="61" t="s">
        <v>49</v>
      </c>
      <c r="AC57" s="61" t="s">
        <v>48</v>
      </c>
      <c r="AD57" s="61" t="s">
        <v>50</v>
      </c>
      <c r="AE57" s="61" t="s">
        <v>1335</v>
      </c>
      <c r="AF57" s="61" t="s">
        <v>49</v>
      </c>
      <c r="AG57" s="61" t="s">
        <v>48</v>
      </c>
      <c r="AH57" s="61">
        <v>0</v>
      </c>
      <c r="AI57" s="61" t="s">
        <v>49</v>
      </c>
      <c r="AJ57" s="61" t="s">
        <v>49</v>
      </c>
      <c r="AK57" s="64" t="s">
        <v>49</v>
      </c>
      <c r="AL57" s="65">
        <v>0</v>
      </c>
      <c r="AM57" s="63">
        <v>250</v>
      </c>
      <c r="AN57">
        <f t="shared" si="0"/>
        <v>200</v>
      </c>
    </row>
    <row r="58" spans="1:40">
      <c r="A58" s="4" t="s">
        <v>32</v>
      </c>
      <c r="B58" s="4" t="s">
        <v>48</v>
      </c>
      <c r="C58" s="4" t="s">
        <v>1021</v>
      </c>
      <c r="D58" s="4" t="s">
        <v>1408</v>
      </c>
      <c r="E58" s="5">
        <v>865</v>
      </c>
      <c r="F58" s="4" t="s">
        <v>1409</v>
      </c>
      <c r="G58" s="4" t="s">
        <v>171</v>
      </c>
      <c r="H58" s="4" t="s">
        <v>1410</v>
      </c>
      <c r="I58" s="4" t="s">
        <v>1411</v>
      </c>
      <c r="J58" s="4" t="s">
        <v>1412</v>
      </c>
      <c r="K58" s="4" t="s">
        <v>1412</v>
      </c>
      <c r="L58" s="4" t="s">
        <v>1413</v>
      </c>
      <c r="M58" s="4" t="s">
        <v>1414</v>
      </c>
      <c r="N58" s="4" t="s">
        <v>1415</v>
      </c>
      <c r="O58" s="4" t="s">
        <v>1416</v>
      </c>
      <c r="P58" s="4" t="s">
        <v>1417</v>
      </c>
      <c r="Q58" s="4" t="s">
        <v>1418</v>
      </c>
      <c r="R58" s="4" t="s">
        <v>1419</v>
      </c>
      <c r="S58" s="4" t="s">
        <v>1420</v>
      </c>
      <c r="T58" s="6">
        <v>500</v>
      </c>
      <c r="U58" s="6">
        <v>0</v>
      </c>
      <c r="V58" s="6">
        <v>500</v>
      </c>
      <c r="W58" s="6">
        <v>250</v>
      </c>
      <c r="X58" s="4">
        <v>50</v>
      </c>
      <c r="Y58" s="4" t="s">
        <v>48</v>
      </c>
      <c r="Z58" s="4" t="s">
        <v>49</v>
      </c>
      <c r="AA58" s="4" t="s">
        <v>48</v>
      </c>
      <c r="AB58" s="4" t="s">
        <v>49</v>
      </c>
      <c r="AC58" s="4" t="s">
        <v>48</v>
      </c>
      <c r="AD58" s="4" t="s">
        <v>50</v>
      </c>
      <c r="AE58" s="4" t="s">
        <v>1421</v>
      </c>
      <c r="AF58" s="4" t="s">
        <v>49</v>
      </c>
      <c r="AG58" s="4" t="s">
        <v>48</v>
      </c>
      <c r="AH58" s="4">
        <v>3</v>
      </c>
      <c r="AI58" s="4" t="s">
        <v>50</v>
      </c>
      <c r="AJ58" s="4" t="s">
        <v>50</v>
      </c>
      <c r="AK58" s="18" t="s">
        <v>49</v>
      </c>
      <c r="AL58" s="19">
        <v>2</v>
      </c>
      <c r="AM58" s="6">
        <v>0</v>
      </c>
      <c r="AN58">
        <f t="shared" si="0"/>
        <v>0</v>
      </c>
    </row>
    <row r="59" spans="1:40">
      <c r="A59" s="4" t="s">
        <v>32</v>
      </c>
      <c r="B59" s="4" t="s">
        <v>48</v>
      </c>
      <c r="C59" s="4" t="s">
        <v>1021</v>
      </c>
      <c r="D59" s="4" t="s">
        <v>1771</v>
      </c>
      <c r="E59" s="5">
        <v>905</v>
      </c>
      <c r="F59" s="4" t="s">
        <v>1772</v>
      </c>
      <c r="G59" s="4" t="s">
        <v>431</v>
      </c>
      <c r="H59" s="4" t="s">
        <v>1773</v>
      </c>
      <c r="I59" s="4" t="s">
        <v>1774</v>
      </c>
      <c r="J59" s="4" t="s">
        <v>1775</v>
      </c>
      <c r="K59" s="4" t="s">
        <v>1775</v>
      </c>
      <c r="L59" s="4" t="s">
        <v>1776</v>
      </c>
      <c r="M59" s="4" t="s">
        <v>1777</v>
      </c>
      <c r="N59" s="4" t="s">
        <v>1778</v>
      </c>
      <c r="O59" s="4" t="s">
        <v>1779</v>
      </c>
      <c r="P59" s="4" t="s">
        <v>1780</v>
      </c>
      <c r="Q59" s="4" t="s">
        <v>1781</v>
      </c>
      <c r="R59" s="4" t="s">
        <v>1782</v>
      </c>
      <c r="S59" s="4" t="s">
        <v>1783</v>
      </c>
      <c r="T59" s="6">
        <v>720</v>
      </c>
      <c r="U59" s="6">
        <v>720</v>
      </c>
      <c r="V59" s="6">
        <v>0</v>
      </c>
      <c r="W59" s="6">
        <v>250</v>
      </c>
      <c r="X59" s="4">
        <v>35</v>
      </c>
      <c r="Y59" s="4" t="s">
        <v>1784</v>
      </c>
      <c r="Z59" s="4" t="s">
        <v>49</v>
      </c>
      <c r="AA59" s="4" t="s">
        <v>48</v>
      </c>
      <c r="AB59" s="4" t="s">
        <v>49</v>
      </c>
      <c r="AC59" s="4" t="s">
        <v>48</v>
      </c>
      <c r="AD59" s="4" t="s">
        <v>50</v>
      </c>
      <c r="AE59" s="4" t="s">
        <v>1785</v>
      </c>
      <c r="AF59" s="4" t="s">
        <v>49</v>
      </c>
      <c r="AG59" s="4" t="s">
        <v>48</v>
      </c>
      <c r="AH59" s="4">
        <v>2</v>
      </c>
      <c r="AI59" s="4" t="s">
        <v>50</v>
      </c>
      <c r="AJ59" s="4" t="s">
        <v>49</v>
      </c>
      <c r="AK59" s="18" t="s">
        <v>50</v>
      </c>
      <c r="AL59" s="19">
        <v>2</v>
      </c>
      <c r="AM59" s="6">
        <v>0</v>
      </c>
      <c r="AN59">
        <f t="shared" si="0"/>
        <v>0</v>
      </c>
    </row>
    <row r="60" spans="1:40">
      <c r="A60" s="4" t="s">
        <v>32</v>
      </c>
      <c r="B60" s="4" t="s">
        <v>48</v>
      </c>
      <c r="C60" s="4" t="s">
        <v>1021</v>
      </c>
      <c r="D60" s="4" t="s">
        <v>1660</v>
      </c>
      <c r="E60" s="5">
        <v>910</v>
      </c>
      <c r="F60" s="4" t="s">
        <v>1661</v>
      </c>
      <c r="G60" s="4" t="s">
        <v>72</v>
      </c>
      <c r="H60" s="4" t="s">
        <v>1662</v>
      </c>
      <c r="I60" s="4" t="s">
        <v>1663</v>
      </c>
      <c r="J60" s="4" t="s">
        <v>1664</v>
      </c>
      <c r="K60" s="4" t="s">
        <v>1665</v>
      </c>
      <c r="L60" s="4" t="s">
        <v>1666</v>
      </c>
      <c r="M60" s="4" t="s">
        <v>1667</v>
      </c>
      <c r="N60" s="4" t="s">
        <v>1668</v>
      </c>
      <c r="O60" s="4" t="s">
        <v>1669</v>
      </c>
      <c r="P60" s="4" t="s">
        <v>1670</v>
      </c>
      <c r="Q60" s="4" t="s">
        <v>1671</v>
      </c>
      <c r="R60" s="4" t="s">
        <v>1672</v>
      </c>
      <c r="S60" s="4" t="s">
        <v>1673</v>
      </c>
      <c r="T60" s="6">
        <v>404.6</v>
      </c>
      <c r="U60" s="6">
        <v>404.6</v>
      </c>
      <c r="V60" s="6">
        <v>0</v>
      </c>
      <c r="W60" s="6">
        <v>250</v>
      </c>
      <c r="X60" s="4">
        <v>61</v>
      </c>
      <c r="Y60" s="4" t="s">
        <v>1674</v>
      </c>
      <c r="Z60" s="4" t="s">
        <v>49</v>
      </c>
      <c r="AA60" s="4" t="s">
        <v>48</v>
      </c>
      <c r="AB60" s="4" t="s">
        <v>49</v>
      </c>
      <c r="AC60" s="4" t="s">
        <v>48</v>
      </c>
      <c r="AD60" s="4" t="s">
        <v>50</v>
      </c>
      <c r="AE60" s="4" t="s">
        <v>1675</v>
      </c>
      <c r="AF60" s="4" t="s">
        <v>50</v>
      </c>
      <c r="AG60" s="4" t="s">
        <v>1676</v>
      </c>
      <c r="AH60" s="4">
        <v>3</v>
      </c>
      <c r="AI60" s="4" t="s">
        <v>50</v>
      </c>
      <c r="AJ60" s="4" t="s">
        <v>49</v>
      </c>
      <c r="AK60" s="18" t="s">
        <v>49</v>
      </c>
      <c r="AL60" s="19">
        <v>1</v>
      </c>
      <c r="AM60" s="6">
        <v>250</v>
      </c>
      <c r="AN60">
        <f t="shared" si="0"/>
        <v>200</v>
      </c>
    </row>
    <row r="61" spans="1:40">
      <c r="A61" s="4" t="s">
        <v>32</v>
      </c>
      <c r="B61" s="4" t="s">
        <v>48</v>
      </c>
      <c r="C61" s="4" t="s">
        <v>1021</v>
      </c>
      <c r="D61" s="4" t="s">
        <v>1050</v>
      </c>
      <c r="E61" s="5">
        <v>936</v>
      </c>
      <c r="F61" s="4" t="s">
        <v>1051</v>
      </c>
      <c r="G61" s="4" t="s">
        <v>235</v>
      </c>
      <c r="H61" s="4" t="s">
        <v>1052</v>
      </c>
      <c r="I61" s="4" t="s">
        <v>1053</v>
      </c>
      <c r="J61" s="4" t="s">
        <v>1054</v>
      </c>
      <c r="K61" s="4" t="s">
        <v>1055</v>
      </c>
      <c r="L61" s="4" t="s">
        <v>1056</v>
      </c>
      <c r="M61" s="4" t="s">
        <v>1057</v>
      </c>
      <c r="N61" s="4" t="s">
        <v>1058</v>
      </c>
      <c r="O61" s="4" t="s">
        <v>1059</v>
      </c>
      <c r="P61" s="4" t="s">
        <v>1060</v>
      </c>
      <c r="Q61" s="4" t="s">
        <v>1061</v>
      </c>
      <c r="R61" s="4" t="s">
        <v>1062</v>
      </c>
      <c r="S61" s="4" t="s">
        <v>1063</v>
      </c>
      <c r="T61" s="6">
        <v>1623</v>
      </c>
      <c r="U61" s="6">
        <v>1623</v>
      </c>
      <c r="V61" s="6">
        <v>0</v>
      </c>
      <c r="W61" s="6">
        <v>250</v>
      </c>
      <c r="X61" s="4">
        <v>15</v>
      </c>
      <c r="Y61" s="4" t="s">
        <v>48</v>
      </c>
      <c r="Z61" s="4" t="s">
        <v>49</v>
      </c>
      <c r="AA61" s="4" t="s">
        <v>48</v>
      </c>
      <c r="AB61" s="4" t="s">
        <v>49</v>
      </c>
      <c r="AC61" s="4" t="s">
        <v>48</v>
      </c>
      <c r="AD61" s="4" t="s">
        <v>50</v>
      </c>
      <c r="AE61" s="4" t="s">
        <v>1064</v>
      </c>
      <c r="AF61" s="4" t="s">
        <v>50</v>
      </c>
      <c r="AG61" s="4" t="s">
        <v>1065</v>
      </c>
      <c r="AH61" s="4">
        <v>3</v>
      </c>
      <c r="AI61" s="4" t="s">
        <v>49</v>
      </c>
      <c r="AJ61" s="4" t="s">
        <v>50</v>
      </c>
      <c r="AK61" s="18" t="s">
        <v>49</v>
      </c>
      <c r="AL61" s="19">
        <v>1</v>
      </c>
      <c r="AM61" s="6">
        <v>250</v>
      </c>
      <c r="AN61">
        <f t="shared" si="0"/>
        <v>200</v>
      </c>
    </row>
    <row r="62" spans="1:40">
      <c r="A62" s="42" t="s">
        <v>32</v>
      </c>
      <c r="B62" s="42" t="s">
        <v>48</v>
      </c>
      <c r="C62" s="42" t="s">
        <v>1021</v>
      </c>
      <c r="D62" s="42" t="s">
        <v>559</v>
      </c>
      <c r="E62" s="43">
        <v>959</v>
      </c>
      <c r="F62" s="42" t="s">
        <v>2015</v>
      </c>
      <c r="G62" s="42" t="s">
        <v>35</v>
      </c>
      <c r="H62" s="42" t="s">
        <v>2016</v>
      </c>
      <c r="I62" s="42" t="s">
        <v>2017</v>
      </c>
      <c r="J62" s="42" t="s">
        <v>2018</v>
      </c>
      <c r="K62" s="42" t="s">
        <v>2018</v>
      </c>
      <c r="L62" s="42" t="s">
        <v>2019</v>
      </c>
      <c r="M62" s="42" t="s">
        <v>2020</v>
      </c>
      <c r="N62" s="42" t="s">
        <v>2021</v>
      </c>
      <c r="O62" s="42" t="s">
        <v>2022</v>
      </c>
      <c r="P62" s="42" t="s">
        <v>2023</v>
      </c>
      <c r="Q62" s="42" t="s">
        <v>2024</v>
      </c>
      <c r="R62" s="42" t="s">
        <v>2025</v>
      </c>
      <c r="S62" s="42" t="s">
        <v>2026</v>
      </c>
      <c r="T62" s="45">
        <v>406</v>
      </c>
      <c r="U62" s="45">
        <v>0</v>
      </c>
      <c r="V62" s="45">
        <v>406</v>
      </c>
      <c r="W62" s="45">
        <v>250</v>
      </c>
      <c r="X62" s="42">
        <v>62</v>
      </c>
      <c r="Y62" s="42" t="s">
        <v>48</v>
      </c>
      <c r="Z62" s="42" t="s">
        <v>49</v>
      </c>
      <c r="AA62" s="42" t="s">
        <v>48</v>
      </c>
      <c r="AB62" s="42" t="s">
        <v>49</v>
      </c>
      <c r="AC62" s="42" t="s">
        <v>48</v>
      </c>
      <c r="AD62" s="42" t="s">
        <v>50</v>
      </c>
      <c r="AE62" s="42" t="s">
        <v>2027</v>
      </c>
      <c r="AF62" s="42" t="s">
        <v>49</v>
      </c>
      <c r="AG62" s="42" t="s">
        <v>48</v>
      </c>
      <c r="AH62" s="42">
        <v>0</v>
      </c>
      <c r="AI62" s="42" t="s">
        <v>49</v>
      </c>
      <c r="AJ62" s="42" t="s">
        <v>49</v>
      </c>
      <c r="AK62" s="52" t="s">
        <v>49</v>
      </c>
      <c r="AL62" s="53">
        <v>0</v>
      </c>
      <c r="AM62" s="45">
        <v>250</v>
      </c>
      <c r="AN62">
        <f t="shared" si="0"/>
        <v>200</v>
      </c>
    </row>
    <row r="63" spans="1:40">
      <c r="A63" s="4" t="s">
        <v>32</v>
      </c>
      <c r="B63" s="4" t="s">
        <v>48</v>
      </c>
      <c r="C63" s="4" t="s">
        <v>1021</v>
      </c>
      <c r="D63" s="4" t="s">
        <v>1217</v>
      </c>
      <c r="E63" s="5">
        <v>994</v>
      </c>
      <c r="F63" s="4" t="s">
        <v>1218</v>
      </c>
      <c r="G63" s="4" t="s">
        <v>205</v>
      </c>
      <c r="H63" s="4" t="s">
        <v>1219</v>
      </c>
      <c r="I63" s="4" t="s">
        <v>1220</v>
      </c>
      <c r="J63" s="4" t="s">
        <v>1221</v>
      </c>
      <c r="K63" s="4" t="s">
        <v>1222</v>
      </c>
      <c r="L63" s="4" t="s">
        <v>1223</v>
      </c>
      <c r="M63" s="4" t="s">
        <v>1224</v>
      </c>
      <c r="N63" s="4" t="s">
        <v>1225</v>
      </c>
      <c r="O63" s="4" t="s">
        <v>1226</v>
      </c>
      <c r="P63" s="4" t="s">
        <v>1227</v>
      </c>
      <c r="Q63" s="4" t="s">
        <v>1228</v>
      </c>
      <c r="R63" s="4" t="s">
        <v>1229</v>
      </c>
      <c r="S63" s="4" t="s">
        <v>1230</v>
      </c>
      <c r="T63" s="6">
        <v>600</v>
      </c>
      <c r="U63" s="6">
        <v>600</v>
      </c>
      <c r="V63" s="6">
        <v>0</v>
      </c>
      <c r="W63" s="6">
        <v>250</v>
      </c>
      <c r="X63" s="4">
        <v>42</v>
      </c>
      <c r="Y63" s="4" t="s">
        <v>1231</v>
      </c>
      <c r="Z63" s="4" t="s">
        <v>49</v>
      </c>
      <c r="AA63" s="4" t="s">
        <v>48</v>
      </c>
      <c r="AB63" s="4" t="s">
        <v>49</v>
      </c>
      <c r="AC63" s="4" t="s">
        <v>48</v>
      </c>
      <c r="AD63" s="4" t="s">
        <v>50</v>
      </c>
      <c r="AE63" s="4" t="s">
        <v>1232</v>
      </c>
      <c r="AF63" s="4" t="s">
        <v>49</v>
      </c>
      <c r="AG63" s="4" t="s">
        <v>48</v>
      </c>
      <c r="AH63" s="4">
        <v>3</v>
      </c>
      <c r="AI63" s="4" t="s">
        <v>49</v>
      </c>
      <c r="AJ63" s="4" t="s">
        <v>49</v>
      </c>
      <c r="AK63" s="18" t="s">
        <v>49</v>
      </c>
      <c r="AL63" s="19">
        <v>0</v>
      </c>
      <c r="AM63" s="6">
        <v>250</v>
      </c>
      <c r="AN63">
        <f t="shared" si="0"/>
        <v>200</v>
      </c>
    </row>
    <row r="64" spans="1:40">
      <c r="A64" s="4" t="s">
        <v>32</v>
      </c>
      <c r="B64" s="4" t="s">
        <v>48</v>
      </c>
      <c r="C64" s="4" t="s">
        <v>1021</v>
      </c>
      <c r="D64" s="4" t="s">
        <v>1749</v>
      </c>
      <c r="E64" s="5">
        <v>997</v>
      </c>
      <c r="F64" s="4" t="s">
        <v>1750</v>
      </c>
      <c r="G64" s="4" t="s">
        <v>667</v>
      </c>
      <c r="H64" s="4" t="s">
        <v>1751</v>
      </c>
      <c r="I64" s="4" t="s">
        <v>1752</v>
      </c>
      <c r="J64" s="4" t="s">
        <v>1753</v>
      </c>
      <c r="K64" s="4" t="s">
        <v>1753</v>
      </c>
      <c r="L64" s="4" t="s">
        <v>1754</v>
      </c>
      <c r="M64" s="4" t="s">
        <v>1755</v>
      </c>
      <c r="N64" s="4" t="s">
        <v>1254</v>
      </c>
      <c r="O64" s="4" t="s">
        <v>1756</v>
      </c>
      <c r="P64" s="4" t="s">
        <v>1757</v>
      </c>
      <c r="Q64" s="4" t="s">
        <v>1758</v>
      </c>
      <c r="R64" s="4" t="s">
        <v>1759</v>
      </c>
      <c r="S64" s="4" t="s">
        <v>1760</v>
      </c>
      <c r="T64" s="6">
        <v>576.4</v>
      </c>
      <c r="U64" s="6">
        <v>576.4</v>
      </c>
      <c r="V64" s="6">
        <v>0</v>
      </c>
      <c r="W64" s="6">
        <v>250</v>
      </c>
      <c r="X64" s="4">
        <v>44</v>
      </c>
      <c r="Y64" s="4" t="s">
        <v>48</v>
      </c>
      <c r="Z64" s="4" t="s">
        <v>49</v>
      </c>
      <c r="AA64" s="4" t="s">
        <v>48</v>
      </c>
      <c r="AB64" s="4" t="s">
        <v>49</v>
      </c>
      <c r="AC64" s="4" t="s">
        <v>48</v>
      </c>
      <c r="AD64" s="4" t="s">
        <v>50</v>
      </c>
      <c r="AE64" s="4" t="s">
        <v>1761</v>
      </c>
      <c r="AF64" s="4" t="s">
        <v>50</v>
      </c>
      <c r="AG64" s="4" t="s">
        <v>1762</v>
      </c>
      <c r="AH64" s="4">
        <v>0</v>
      </c>
      <c r="AI64" s="4" t="s">
        <v>49</v>
      </c>
      <c r="AJ64" s="4" t="s">
        <v>49</v>
      </c>
      <c r="AK64" s="18" t="s">
        <v>49</v>
      </c>
      <c r="AL64" s="19">
        <v>0</v>
      </c>
      <c r="AM64" s="6">
        <v>250</v>
      </c>
      <c r="AN64">
        <f t="shared" si="0"/>
        <v>200</v>
      </c>
    </row>
    <row r="65" spans="1:40">
      <c r="A65" s="4" t="s">
        <v>32</v>
      </c>
      <c r="B65" s="4" t="s">
        <v>48</v>
      </c>
      <c r="C65" s="4" t="s">
        <v>1021</v>
      </c>
      <c r="D65" s="4" t="s">
        <v>1066</v>
      </c>
      <c r="E65" s="5">
        <v>1029</v>
      </c>
      <c r="F65" s="4" t="s">
        <v>1067</v>
      </c>
      <c r="G65" s="4" t="s">
        <v>431</v>
      </c>
      <c r="H65" s="4" t="s">
        <v>1068</v>
      </c>
      <c r="I65" s="4" t="s">
        <v>1069</v>
      </c>
      <c r="J65" s="4" t="s">
        <v>1070</v>
      </c>
      <c r="K65" s="4" t="s">
        <v>1070</v>
      </c>
      <c r="L65" s="4" t="s">
        <v>1071</v>
      </c>
      <c r="M65" s="4" t="s">
        <v>1072</v>
      </c>
      <c r="N65" s="4" t="s">
        <v>1073</v>
      </c>
      <c r="O65" s="4" t="s">
        <v>1074</v>
      </c>
      <c r="P65" s="4" t="s">
        <v>1075</v>
      </c>
      <c r="Q65" s="4" t="s">
        <v>1076</v>
      </c>
      <c r="R65" s="4" t="s">
        <v>1077</v>
      </c>
      <c r="S65" s="4" t="s">
        <v>1078</v>
      </c>
      <c r="T65" s="6">
        <v>333</v>
      </c>
      <c r="U65" s="6">
        <v>0</v>
      </c>
      <c r="V65" s="6">
        <v>333</v>
      </c>
      <c r="W65" s="6">
        <v>133</v>
      </c>
      <c r="X65" s="4">
        <v>40</v>
      </c>
      <c r="Y65" s="4" t="s">
        <v>48</v>
      </c>
      <c r="Z65" s="4" t="s">
        <v>49</v>
      </c>
      <c r="AA65" s="4" t="s">
        <v>48</v>
      </c>
      <c r="AB65" s="4" t="s">
        <v>49</v>
      </c>
      <c r="AC65" s="4" t="s">
        <v>48</v>
      </c>
      <c r="AD65" s="4" t="s">
        <v>50</v>
      </c>
      <c r="AE65" s="4" t="s">
        <v>1079</v>
      </c>
      <c r="AF65" s="4" t="s">
        <v>50</v>
      </c>
      <c r="AG65" s="4" t="s">
        <v>1080</v>
      </c>
      <c r="AH65" s="4">
        <v>1</v>
      </c>
      <c r="AI65" s="4" t="s">
        <v>49</v>
      </c>
      <c r="AJ65" s="4" t="s">
        <v>50</v>
      </c>
      <c r="AK65" s="18" t="s">
        <v>49</v>
      </c>
      <c r="AL65" s="19">
        <v>1</v>
      </c>
      <c r="AM65" s="6">
        <v>0</v>
      </c>
    </row>
    <row r="66" spans="1:40">
      <c r="A66" s="4" t="s">
        <v>32</v>
      </c>
      <c r="B66" s="4" t="s">
        <v>48</v>
      </c>
      <c r="C66" s="4" t="s">
        <v>1021</v>
      </c>
      <c r="D66" s="4" t="s">
        <v>1645</v>
      </c>
      <c r="E66" s="5">
        <v>1127</v>
      </c>
      <c r="F66" s="4" t="s">
        <v>1646</v>
      </c>
      <c r="G66" s="4" t="s">
        <v>171</v>
      </c>
      <c r="H66" s="4" t="s">
        <v>1647</v>
      </c>
      <c r="I66" s="4" t="s">
        <v>1648</v>
      </c>
      <c r="J66" s="4" t="s">
        <v>1649</v>
      </c>
      <c r="K66" s="4" t="s">
        <v>1649</v>
      </c>
      <c r="L66" s="4" t="s">
        <v>1650</v>
      </c>
      <c r="M66" s="4" t="s">
        <v>1651</v>
      </c>
      <c r="N66" s="4" t="s">
        <v>1652</v>
      </c>
      <c r="O66" s="4" t="s">
        <v>1653</v>
      </c>
      <c r="P66" s="4" t="s">
        <v>1654</v>
      </c>
      <c r="Q66" s="4" t="s">
        <v>1655</v>
      </c>
      <c r="R66" s="4" t="s">
        <v>1656</v>
      </c>
      <c r="S66" s="4" t="s">
        <v>1657</v>
      </c>
      <c r="T66" s="6">
        <v>258</v>
      </c>
      <c r="U66" s="6">
        <v>258</v>
      </c>
      <c r="V66" s="6">
        <v>0</v>
      </c>
      <c r="W66" s="6">
        <v>100</v>
      </c>
      <c r="X66" s="4">
        <v>39</v>
      </c>
      <c r="Y66" s="4" t="s">
        <v>48</v>
      </c>
      <c r="Z66" s="4" t="s">
        <v>50</v>
      </c>
      <c r="AA66" s="4" t="s">
        <v>1658</v>
      </c>
      <c r="AB66" s="4" t="s">
        <v>49</v>
      </c>
      <c r="AC66" s="4" t="s">
        <v>48</v>
      </c>
      <c r="AD66" s="4" t="s">
        <v>50</v>
      </c>
      <c r="AE66" s="4" t="s">
        <v>1659</v>
      </c>
      <c r="AF66" s="4" t="s">
        <v>49</v>
      </c>
      <c r="AG66" s="4" t="s">
        <v>48</v>
      </c>
      <c r="AH66" s="4">
        <v>1</v>
      </c>
      <c r="AI66" s="4" t="s">
        <v>49</v>
      </c>
      <c r="AJ66" s="4" t="s">
        <v>50</v>
      </c>
      <c r="AK66" s="18" t="s">
        <v>49</v>
      </c>
      <c r="AL66" s="19">
        <v>1</v>
      </c>
      <c r="AM66" s="6">
        <v>0</v>
      </c>
    </row>
    <row r="67" spans="1:40">
      <c r="A67" s="4" t="s">
        <v>32</v>
      </c>
      <c r="B67" s="4" t="s">
        <v>48</v>
      </c>
      <c r="C67" s="4" t="s">
        <v>1021</v>
      </c>
      <c r="D67" s="4" t="s">
        <v>1800</v>
      </c>
      <c r="E67" s="5">
        <v>1217</v>
      </c>
      <c r="F67" s="4" t="s">
        <v>1801</v>
      </c>
      <c r="G67" s="4" t="s">
        <v>447</v>
      </c>
      <c r="H67" s="4" t="s">
        <v>1802</v>
      </c>
      <c r="I67" s="4" t="s">
        <v>1803</v>
      </c>
      <c r="J67" s="4" t="s">
        <v>1804</v>
      </c>
      <c r="K67" s="4" t="s">
        <v>1805</v>
      </c>
      <c r="L67" s="4" t="s">
        <v>1806</v>
      </c>
      <c r="M67" s="4" t="s">
        <v>1807</v>
      </c>
      <c r="N67" s="4" t="s">
        <v>1808</v>
      </c>
      <c r="O67" s="4" t="s">
        <v>1809</v>
      </c>
      <c r="P67" s="4" t="s">
        <v>1810</v>
      </c>
      <c r="Q67" s="4" t="s">
        <v>1811</v>
      </c>
      <c r="R67" s="4" t="s">
        <v>1812</v>
      </c>
      <c r="S67" s="4" t="s">
        <v>1813</v>
      </c>
      <c r="T67" s="6">
        <v>630</v>
      </c>
      <c r="U67" s="6">
        <v>630</v>
      </c>
      <c r="V67" s="6">
        <v>0</v>
      </c>
      <c r="W67" s="6">
        <v>250</v>
      </c>
      <c r="X67" s="4">
        <v>40</v>
      </c>
      <c r="Y67" s="4" t="s">
        <v>48</v>
      </c>
      <c r="Z67" s="4" t="s">
        <v>49</v>
      </c>
      <c r="AA67" s="4" t="s">
        <v>48</v>
      </c>
      <c r="AB67" s="4" t="s">
        <v>49</v>
      </c>
      <c r="AC67" s="4" t="s">
        <v>48</v>
      </c>
      <c r="AD67" s="4" t="s">
        <v>50</v>
      </c>
      <c r="AE67" s="4" t="s">
        <v>1814</v>
      </c>
      <c r="AF67" s="4" t="s">
        <v>49</v>
      </c>
      <c r="AG67" s="4" t="s">
        <v>48</v>
      </c>
      <c r="AH67" s="4">
        <v>2</v>
      </c>
      <c r="AI67" s="4" t="s">
        <v>50</v>
      </c>
      <c r="AJ67" s="4" t="s">
        <v>49</v>
      </c>
      <c r="AK67" s="18" t="s">
        <v>50</v>
      </c>
      <c r="AL67" s="19">
        <v>2</v>
      </c>
      <c r="AM67" s="6">
        <v>0</v>
      </c>
    </row>
    <row r="68" spans="1:40">
      <c r="A68" s="4" t="s">
        <v>32</v>
      </c>
      <c r="B68" s="4" t="s">
        <v>48</v>
      </c>
      <c r="C68" s="4" t="s">
        <v>1021</v>
      </c>
      <c r="D68" s="4" t="s">
        <v>1097</v>
      </c>
      <c r="E68" s="5">
        <v>1285</v>
      </c>
      <c r="F68" s="4" t="s">
        <v>1098</v>
      </c>
      <c r="G68" s="4" t="s">
        <v>171</v>
      </c>
      <c r="H68" s="4" t="s">
        <v>1099</v>
      </c>
      <c r="I68" s="4" t="s">
        <v>1100</v>
      </c>
      <c r="J68" s="4" t="s">
        <v>1101</v>
      </c>
      <c r="K68" s="4" t="s">
        <v>1102</v>
      </c>
      <c r="L68" s="4" t="s">
        <v>1103</v>
      </c>
      <c r="M68" s="4" t="s">
        <v>1104</v>
      </c>
      <c r="N68" s="4" t="s">
        <v>1105</v>
      </c>
      <c r="O68" s="4" t="s">
        <v>1106</v>
      </c>
      <c r="P68" s="4" t="s">
        <v>1107</v>
      </c>
      <c r="Q68" s="4" t="s">
        <v>1108</v>
      </c>
      <c r="R68" s="4" t="s">
        <v>1109</v>
      </c>
      <c r="S68" s="4" t="s">
        <v>1110</v>
      </c>
      <c r="T68" s="6">
        <v>685</v>
      </c>
      <c r="U68" s="6">
        <v>0</v>
      </c>
      <c r="V68" s="6">
        <v>685</v>
      </c>
      <c r="W68" s="6">
        <v>250</v>
      </c>
      <c r="X68" s="4">
        <v>36</v>
      </c>
      <c r="Y68" s="4" t="s">
        <v>48</v>
      </c>
      <c r="Z68" s="4" t="s">
        <v>49</v>
      </c>
      <c r="AA68" s="4" t="s">
        <v>48</v>
      </c>
      <c r="AB68" s="4" t="s">
        <v>49</v>
      </c>
      <c r="AC68" s="4" t="s">
        <v>48</v>
      </c>
      <c r="AD68" s="4" t="s">
        <v>50</v>
      </c>
      <c r="AE68" s="4" t="s">
        <v>1111</v>
      </c>
      <c r="AF68" s="4" t="s">
        <v>50</v>
      </c>
      <c r="AG68" s="4" t="s">
        <v>1112</v>
      </c>
      <c r="AH68" s="4">
        <v>7</v>
      </c>
      <c r="AI68" s="4" t="s">
        <v>50</v>
      </c>
      <c r="AJ68" s="4" t="s">
        <v>50</v>
      </c>
      <c r="AK68" s="18" t="s">
        <v>49</v>
      </c>
      <c r="AL68" s="19">
        <v>2</v>
      </c>
      <c r="AM68" s="6">
        <v>0</v>
      </c>
    </row>
    <row r="69" spans="1:40">
      <c r="A69" s="24" t="s">
        <v>32</v>
      </c>
      <c r="B69" s="24" t="s">
        <v>48</v>
      </c>
      <c r="C69" s="24" t="s">
        <v>1021</v>
      </c>
      <c r="D69" s="24" t="s">
        <v>1572</v>
      </c>
      <c r="E69" s="25">
        <v>1318</v>
      </c>
      <c r="F69" s="24" t="s">
        <v>1573</v>
      </c>
      <c r="G69" s="24" t="s">
        <v>90</v>
      </c>
      <c r="H69" s="24" t="s">
        <v>1574</v>
      </c>
      <c r="I69" s="24" t="s">
        <v>1575</v>
      </c>
      <c r="J69" s="24" t="s">
        <v>1576</v>
      </c>
      <c r="K69" s="24" t="s">
        <v>1577</v>
      </c>
      <c r="L69" s="24" t="s">
        <v>1578</v>
      </c>
      <c r="M69" s="24" t="s">
        <v>1579</v>
      </c>
      <c r="N69" s="24" t="s">
        <v>1580</v>
      </c>
      <c r="O69" s="24" t="s">
        <v>1581</v>
      </c>
      <c r="P69" s="24" t="s">
        <v>1582</v>
      </c>
      <c r="Q69" s="24" t="s">
        <v>1583</v>
      </c>
      <c r="R69" s="24" t="s">
        <v>1584</v>
      </c>
      <c r="S69" s="24" t="s">
        <v>1585</v>
      </c>
      <c r="T69" s="26">
        <v>630</v>
      </c>
      <c r="U69" s="26">
        <v>0</v>
      </c>
      <c r="V69" s="26">
        <v>630</v>
      </c>
      <c r="W69" s="26">
        <v>250</v>
      </c>
      <c r="X69" s="24">
        <v>39</v>
      </c>
      <c r="Y69" s="24" t="s">
        <v>1586</v>
      </c>
      <c r="Z69" s="24" t="s">
        <v>49</v>
      </c>
      <c r="AA69" s="24" t="s">
        <v>48</v>
      </c>
      <c r="AB69" s="24" t="s">
        <v>49</v>
      </c>
      <c r="AC69" s="24" t="s">
        <v>48</v>
      </c>
      <c r="AD69" s="24" t="s">
        <v>50</v>
      </c>
      <c r="AE69" s="24" t="s">
        <v>1587</v>
      </c>
      <c r="AF69" s="24" t="s">
        <v>49</v>
      </c>
      <c r="AG69" s="24" t="s">
        <v>48</v>
      </c>
      <c r="AH69" s="24">
        <v>2</v>
      </c>
      <c r="AI69" s="24" t="s">
        <v>50</v>
      </c>
      <c r="AJ69" s="24" t="s">
        <v>50</v>
      </c>
      <c r="AK69" s="27" t="s">
        <v>49</v>
      </c>
      <c r="AL69" s="28">
        <v>2</v>
      </c>
      <c r="AM69" s="26">
        <v>250</v>
      </c>
      <c r="AN69">
        <v>200</v>
      </c>
    </row>
    <row r="70" spans="1:40">
      <c r="A70" s="4" t="s">
        <v>32</v>
      </c>
      <c r="B70" s="4" t="s">
        <v>48</v>
      </c>
      <c r="C70" s="4" t="s">
        <v>1021</v>
      </c>
      <c r="D70" s="4" t="s">
        <v>1735</v>
      </c>
      <c r="E70" s="5">
        <v>1333</v>
      </c>
      <c r="F70" s="4" t="s">
        <v>1736</v>
      </c>
      <c r="G70" s="4" t="s">
        <v>56</v>
      </c>
      <c r="H70" s="4" t="s">
        <v>1737</v>
      </c>
      <c r="I70" s="4" t="s">
        <v>1738</v>
      </c>
      <c r="J70" s="4" t="s">
        <v>1739</v>
      </c>
      <c r="K70" s="4" t="s">
        <v>1739</v>
      </c>
      <c r="L70" s="4" t="s">
        <v>1740</v>
      </c>
      <c r="M70" s="4" t="s">
        <v>1741</v>
      </c>
      <c r="N70" s="4" t="s">
        <v>1742</v>
      </c>
      <c r="O70" s="4" t="s">
        <v>1743</v>
      </c>
      <c r="P70" s="4" t="s">
        <v>1744</v>
      </c>
      <c r="Q70" s="4" t="s">
        <v>1745</v>
      </c>
      <c r="R70" s="4" t="s">
        <v>1746</v>
      </c>
      <c r="S70" s="4" t="s">
        <v>1747</v>
      </c>
      <c r="T70" s="6">
        <v>2400</v>
      </c>
      <c r="U70" s="6">
        <v>0</v>
      </c>
      <c r="V70" s="6">
        <v>2400</v>
      </c>
      <c r="W70" s="6">
        <v>250</v>
      </c>
      <c r="X70" s="4">
        <v>11</v>
      </c>
      <c r="Y70" s="4" t="s">
        <v>48</v>
      </c>
      <c r="Z70" s="4" t="s">
        <v>49</v>
      </c>
      <c r="AA70" s="4" t="s">
        <v>48</v>
      </c>
      <c r="AB70" s="4" t="s">
        <v>49</v>
      </c>
      <c r="AC70" s="4" t="s">
        <v>48</v>
      </c>
      <c r="AD70" s="4" t="s">
        <v>50</v>
      </c>
      <c r="AE70" s="4" t="s">
        <v>1748</v>
      </c>
      <c r="AF70" s="4" t="s">
        <v>49</v>
      </c>
      <c r="AG70" s="4" t="s">
        <v>48</v>
      </c>
      <c r="AH70" s="4">
        <v>1</v>
      </c>
      <c r="AI70" s="4" t="s">
        <v>50</v>
      </c>
      <c r="AJ70" s="4" t="s">
        <v>49</v>
      </c>
      <c r="AK70" s="18" t="s">
        <v>49</v>
      </c>
      <c r="AL70" s="19">
        <v>1</v>
      </c>
      <c r="AM70" s="6">
        <v>0</v>
      </c>
    </row>
    <row r="71" spans="1:40">
      <c r="A71" s="4" t="s">
        <v>32</v>
      </c>
      <c r="B71" s="4" t="s">
        <v>48</v>
      </c>
      <c r="C71" s="4" t="s">
        <v>1021</v>
      </c>
      <c r="D71" s="4" t="s">
        <v>1262</v>
      </c>
      <c r="E71" s="5">
        <v>1380</v>
      </c>
      <c r="F71" s="4" t="s">
        <v>1263</v>
      </c>
      <c r="G71" s="4" t="s">
        <v>56</v>
      </c>
      <c r="H71" s="4" t="s">
        <v>1264</v>
      </c>
      <c r="I71" s="4" t="s">
        <v>1265</v>
      </c>
      <c r="J71" s="4" t="s">
        <v>1266</v>
      </c>
      <c r="K71" s="4" t="s">
        <v>1266</v>
      </c>
      <c r="L71" s="4" t="s">
        <v>1267</v>
      </c>
      <c r="M71" s="4" t="s">
        <v>1268</v>
      </c>
      <c r="N71" s="4" t="s">
        <v>1269</v>
      </c>
      <c r="O71" s="4" t="s">
        <v>1270</v>
      </c>
      <c r="P71" s="4" t="s">
        <v>1271</v>
      </c>
      <c r="Q71" s="4" t="s">
        <v>1272</v>
      </c>
      <c r="R71" s="4" t="s">
        <v>1273</v>
      </c>
      <c r="S71" s="4" t="s">
        <v>1274</v>
      </c>
      <c r="T71" s="6">
        <v>414</v>
      </c>
      <c r="U71" s="6">
        <v>414</v>
      </c>
      <c r="V71" s="6">
        <v>0</v>
      </c>
      <c r="W71" s="6">
        <v>166</v>
      </c>
      <c r="X71" s="4">
        <v>40</v>
      </c>
      <c r="Y71" s="4" t="s">
        <v>48</v>
      </c>
      <c r="Z71" s="4" t="s">
        <v>49</v>
      </c>
      <c r="AA71" s="4" t="s">
        <v>48</v>
      </c>
      <c r="AB71" s="4" t="s">
        <v>49</v>
      </c>
      <c r="AC71" s="4" t="s">
        <v>48</v>
      </c>
      <c r="AD71" s="4" t="s">
        <v>50</v>
      </c>
      <c r="AE71" s="4" t="s">
        <v>1275</v>
      </c>
      <c r="AF71" s="4" t="s">
        <v>49</v>
      </c>
      <c r="AG71" s="4" t="s">
        <v>48</v>
      </c>
      <c r="AH71" s="4">
        <v>2</v>
      </c>
      <c r="AI71" s="4" t="s">
        <v>49</v>
      </c>
      <c r="AJ71" s="4" t="s">
        <v>49</v>
      </c>
      <c r="AK71" s="18" t="s">
        <v>49</v>
      </c>
      <c r="AL71" s="19">
        <v>0</v>
      </c>
      <c r="AM71" s="6">
        <v>0</v>
      </c>
    </row>
    <row r="72" spans="1:40">
      <c r="A72" s="4" t="s">
        <v>32</v>
      </c>
      <c r="B72" s="4" t="s">
        <v>48</v>
      </c>
      <c r="C72" s="4" t="s">
        <v>1021</v>
      </c>
      <c r="D72" s="4" t="s">
        <v>2041</v>
      </c>
      <c r="E72" s="5">
        <v>1441</v>
      </c>
      <c r="F72" s="4" t="s">
        <v>2042</v>
      </c>
      <c r="G72" s="4" t="s">
        <v>56</v>
      </c>
      <c r="H72" s="4" t="s">
        <v>2043</v>
      </c>
      <c r="I72" s="4" t="s">
        <v>2044</v>
      </c>
      <c r="J72" s="4" t="s">
        <v>2045</v>
      </c>
      <c r="K72" s="4" t="s">
        <v>2046</v>
      </c>
      <c r="L72" s="4" t="s">
        <v>2047</v>
      </c>
      <c r="M72" s="4" t="s">
        <v>2048</v>
      </c>
      <c r="N72" s="4" t="s">
        <v>2049</v>
      </c>
      <c r="O72" s="4" t="s">
        <v>2050</v>
      </c>
      <c r="P72" s="4" t="s">
        <v>2051</v>
      </c>
      <c r="Q72" s="4" t="s">
        <v>2052</v>
      </c>
      <c r="R72" s="4" t="s">
        <v>2053</v>
      </c>
      <c r="S72" s="4" t="s">
        <v>2054</v>
      </c>
      <c r="T72" s="6">
        <v>1300</v>
      </c>
      <c r="U72" s="6">
        <v>1300</v>
      </c>
      <c r="V72" s="6">
        <v>0</v>
      </c>
      <c r="W72" s="6">
        <v>250</v>
      </c>
      <c r="X72" s="4">
        <v>19</v>
      </c>
      <c r="Y72" s="4" t="s">
        <v>48</v>
      </c>
      <c r="Z72" s="4" t="s">
        <v>49</v>
      </c>
      <c r="AA72" s="4" t="s">
        <v>48</v>
      </c>
      <c r="AB72" s="4" t="s">
        <v>49</v>
      </c>
      <c r="AC72" s="4" t="s">
        <v>48</v>
      </c>
      <c r="AD72" s="4" t="s">
        <v>50</v>
      </c>
      <c r="AE72" s="4" t="s">
        <v>2055</v>
      </c>
      <c r="AF72" s="4" t="s">
        <v>50</v>
      </c>
      <c r="AG72" s="4" t="s">
        <v>2056</v>
      </c>
      <c r="AH72" s="4">
        <v>1</v>
      </c>
      <c r="AI72" s="4" t="s">
        <v>49</v>
      </c>
      <c r="AJ72" s="4" t="s">
        <v>49</v>
      </c>
      <c r="AK72" s="18" t="s">
        <v>50</v>
      </c>
      <c r="AL72" s="19">
        <v>1</v>
      </c>
      <c r="AM72" s="6">
        <v>0</v>
      </c>
    </row>
    <row r="73" spans="1:40">
      <c r="A73" s="4" t="s">
        <v>32</v>
      </c>
      <c r="B73" s="4" t="s">
        <v>48</v>
      </c>
      <c r="C73" s="4" t="s">
        <v>1021</v>
      </c>
      <c r="D73" s="4" t="s">
        <v>1543</v>
      </c>
      <c r="E73" s="5">
        <v>1740</v>
      </c>
      <c r="F73" s="4" t="s">
        <v>1544</v>
      </c>
      <c r="G73" s="4" t="s">
        <v>235</v>
      </c>
      <c r="H73" s="4" t="s">
        <v>1545</v>
      </c>
      <c r="I73" s="4" t="s">
        <v>1546</v>
      </c>
      <c r="J73" s="4" t="s">
        <v>1547</v>
      </c>
      <c r="K73" s="4" t="s">
        <v>1548</v>
      </c>
      <c r="L73" s="4" t="s">
        <v>1549</v>
      </c>
      <c r="M73" s="4" t="s">
        <v>1550</v>
      </c>
      <c r="N73" s="4" t="s">
        <v>1551</v>
      </c>
      <c r="O73" s="4" t="s">
        <v>1552</v>
      </c>
      <c r="P73" s="4" t="s">
        <v>1553</v>
      </c>
      <c r="Q73" s="4" t="s">
        <v>1554</v>
      </c>
      <c r="R73" s="4" t="s">
        <v>1555</v>
      </c>
      <c r="S73" s="4" t="s">
        <v>1556</v>
      </c>
      <c r="T73" s="6">
        <v>765</v>
      </c>
      <c r="U73" s="6">
        <v>0</v>
      </c>
      <c r="V73" s="6">
        <v>765</v>
      </c>
      <c r="W73" s="6">
        <v>200</v>
      </c>
      <c r="X73" s="4">
        <v>26</v>
      </c>
      <c r="Y73" s="4" t="s">
        <v>48</v>
      </c>
      <c r="Z73" s="4" t="s">
        <v>49</v>
      </c>
      <c r="AA73" s="4" t="s">
        <v>48</v>
      </c>
      <c r="AB73" s="4" t="s">
        <v>49</v>
      </c>
      <c r="AC73" s="4" t="s">
        <v>48</v>
      </c>
      <c r="AD73" s="4" t="s">
        <v>50</v>
      </c>
      <c r="AE73" s="4" t="s">
        <v>1557</v>
      </c>
      <c r="AF73" s="4" t="s">
        <v>49</v>
      </c>
      <c r="AG73" s="4" t="s">
        <v>48</v>
      </c>
      <c r="AH73" s="4">
        <v>2</v>
      </c>
      <c r="AI73" s="4" t="s">
        <v>49</v>
      </c>
      <c r="AJ73" s="4" t="s">
        <v>49</v>
      </c>
      <c r="AK73" s="18" t="s">
        <v>50</v>
      </c>
      <c r="AL73" s="19">
        <v>1</v>
      </c>
      <c r="AM73" s="6">
        <v>0</v>
      </c>
    </row>
    <row r="74" spans="1:40">
      <c r="A74" s="4" t="s">
        <v>32</v>
      </c>
      <c r="B74" s="4" t="s">
        <v>48</v>
      </c>
      <c r="C74" s="4" t="s">
        <v>1021</v>
      </c>
      <c r="D74" s="4" t="s">
        <v>1393</v>
      </c>
      <c r="E74" s="5">
        <v>1846</v>
      </c>
      <c r="F74" s="4" t="s">
        <v>1394</v>
      </c>
      <c r="G74" s="4" t="s">
        <v>90</v>
      </c>
      <c r="H74" s="4" t="s">
        <v>1395</v>
      </c>
      <c r="I74" s="4" t="s">
        <v>1396</v>
      </c>
      <c r="J74" s="4" t="s">
        <v>1397</v>
      </c>
      <c r="K74" s="4" t="s">
        <v>1397</v>
      </c>
      <c r="L74" s="4" t="s">
        <v>1398</v>
      </c>
      <c r="M74" s="4" t="s">
        <v>1399</v>
      </c>
      <c r="N74" s="4" t="s">
        <v>1400</v>
      </c>
      <c r="O74" s="4" t="s">
        <v>1401</v>
      </c>
      <c r="P74" s="4" t="s">
        <v>1402</v>
      </c>
      <c r="Q74" s="4" t="s">
        <v>1403</v>
      </c>
      <c r="R74" s="4" t="s">
        <v>1404</v>
      </c>
      <c r="S74" s="4" t="s">
        <v>1405</v>
      </c>
      <c r="T74" s="6">
        <v>350</v>
      </c>
      <c r="U74" s="6">
        <v>350</v>
      </c>
      <c r="V74" s="6">
        <v>0</v>
      </c>
      <c r="W74" s="6">
        <v>140</v>
      </c>
      <c r="X74" s="4">
        <v>40</v>
      </c>
      <c r="Y74" s="4" t="s">
        <v>48</v>
      </c>
      <c r="Z74" s="4" t="s">
        <v>49</v>
      </c>
      <c r="AA74" s="4" t="s">
        <v>48</v>
      </c>
      <c r="AB74" s="4" t="s">
        <v>49</v>
      </c>
      <c r="AC74" s="4" t="s">
        <v>48</v>
      </c>
      <c r="AD74" s="4" t="s">
        <v>50</v>
      </c>
      <c r="AE74" s="4" t="s">
        <v>1406</v>
      </c>
      <c r="AF74" s="4" t="s">
        <v>50</v>
      </c>
      <c r="AG74" s="4" t="s">
        <v>1407</v>
      </c>
      <c r="AH74" s="4">
        <v>3</v>
      </c>
      <c r="AI74" s="4" t="s">
        <v>50</v>
      </c>
      <c r="AJ74" s="4" t="s">
        <v>50</v>
      </c>
      <c r="AK74" s="18" t="s">
        <v>50</v>
      </c>
      <c r="AL74" s="19">
        <v>3</v>
      </c>
      <c r="AM74" s="6">
        <v>0</v>
      </c>
    </row>
    <row r="75" spans="1:40">
      <c r="A75" s="4" t="s">
        <v>32</v>
      </c>
      <c r="B75" s="4" t="s">
        <v>48</v>
      </c>
      <c r="C75" s="4" t="s">
        <v>1021</v>
      </c>
      <c r="D75" s="4" t="s">
        <v>2095</v>
      </c>
      <c r="E75" s="5">
        <v>1906</v>
      </c>
      <c r="F75" s="4" t="s">
        <v>2096</v>
      </c>
      <c r="G75" s="4" t="s">
        <v>123</v>
      </c>
      <c r="H75" s="4" t="s">
        <v>2097</v>
      </c>
      <c r="I75" s="4" t="s">
        <v>2098</v>
      </c>
      <c r="J75" s="4" t="s">
        <v>2099</v>
      </c>
      <c r="K75" s="4" t="s">
        <v>2099</v>
      </c>
      <c r="L75" s="4" t="s">
        <v>2100</v>
      </c>
      <c r="M75" s="4" t="s">
        <v>2101</v>
      </c>
      <c r="N75" s="4" t="s">
        <v>2102</v>
      </c>
      <c r="O75" s="4" t="s">
        <v>2103</v>
      </c>
      <c r="P75" s="4" t="s">
        <v>784</v>
      </c>
      <c r="Q75" s="4" t="s">
        <v>2104</v>
      </c>
      <c r="R75" s="4" t="s">
        <v>2105</v>
      </c>
      <c r="S75" s="4" t="s">
        <v>2106</v>
      </c>
      <c r="T75" s="6">
        <v>700</v>
      </c>
      <c r="U75" s="6">
        <v>700</v>
      </c>
      <c r="V75" s="6">
        <v>0</v>
      </c>
      <c r="W75" s="6">
        <v>250</v>
      </c>
      <c r="X75" s="4">
        <v>35</v>
      </c>
      <c r="Y75" s="4" t="s">
        <v>48</v>
      </c>
      <c r="Z75" s="4" t="s">
        <v>49</v>
      </c>
      <c r="AA75" s="4" t="s">
        <v>48</v>
      </c>
      <c r="AB75" s="4" t="s">
        <v>49</v>
      </c>
      <c r="AC75" s="4" t="s">
        <v>48</v>
      </c>
      <c r="AD75" s="4" t="s">
        <v>50</v>
      </c>
      <c r="AE75" s="4" t="s">
        <v>2107</v>
      </c>
      <c r="AF75" s="4" t="s">
        <v>50</v>
      </c>
      <c r="AG75" s="4" t="s">
        <v>2108</v>
      </c>
      <c r="AH75" s="4">
        <v>1</v>
      </c>
      <c r="AI75" s="4" t="s">
        <v>49</v>
      </c>
      <c r="AJ75" s="4" t="s">
        <v>49</v>
      </c>
      <c r="AK75" s="18" t="s">
        <v>49</v>
      </c>
      <c r="AL75" s="19">
        <v>0</v>
      </c>
      <c r="AM75" s="6">
        <v>0</v>
      </c>
    </row>
    <row r="76" spans="1:40" s="47" customFormat="1">
      <c r="A76" s="4" t="s">
        <v>32</v>
      </c>
      <c r="B76" s="4" t="s">
        <v>48</v>
      </c>
      <c r="C76" s="4" t="s">
        <v>1021</v>
      </c>
      <c r="D76" s="4" t="s">
        <v>1928</v>
      </c>
      <c r="E76" s="5">
        <v>1961</v>
      </c>
      <c r="F76" s="4" t="s">
        <v>1929</v>
      </c>
      <c r="G76" s="4" t="s">
        <v>667</v>
      </c>
      <c r="H76" s="4" t="s">
        <v>1930</v>
      </c>
      <c r="I76" s="4" t="s">
        <v>1931</v>
      </c>
      <c r="J76" s="4" t="s">
        <v>1932</v>
      </c>
      <c r="K76" s="4" t="s">
        <v>1933</v>
      </c>
      <c r="L76" s="4" t="s">
        <v>1934</v>
      </c>
      <c r="M76" s="4" t="s">
        <v>1935</v>
      </c>
      <c r="N76" s="4" t="s">
        <v>1936</v>
      </c>
      <c r="O76" s="4" t="s">
        <v>1937</v>
      </c>
      <c r="P76" s="4" t="s">
        <v>1938</v>
      </c>
      <c r="Q76" s="4" t="s">
        <v>1939</v>
      </c>
      <c r="R76" s="4" t="s">
        <v>1940</v>
      </c>
      <c r="S76" s="4" t="s">
        <v>1941</v>
      </c>
      <c r="T76" s="6">
        <v>600</v>
      </c>
      <c r="U76" s="6">
        <v>600</v>
      </c>
      <c r="V76" s="6">
        <v>0</v>
      </c>
      <c r="W76" s="6">
        <v>240</v>
      </c>
      <c r="X76" s="4">
        <v>40</v>
      </c>
      <c r="Y76" s="4" t="s">
        <v>48</v>
      </c>
      <c r="Z76" s="4" t="s">
        <v>49</v>
      </c>
      <c r="AA76" s="4" t="s">
        <v>48</v>
      </c>
      <c r="AB76" s="4" t="s">
        <v>49</v>
      </c>
      <c r="AC76" s="4" t="s">
        <v>48</v>
      </c>
      <c r="AD76" s="4" t="s">
        <v>50</v>
      </c>
      <c r="AE76" s="4" t="s">
        <v>1942</v>
      </c>
      <c r="AF76" s="4" t="s">
        <v>49</v>
      </c>
      <c r="AG76" s="4" t="s">
        <v>48</v>
      </c>
      <c r="AH76" s="4">
        <v>4</v>
      </c>
      <c r="AI76" s="4" t="s">
        <v>50</v>
      </c>
      <c r="AJ76" s="4" t="s">
        <v>49</v>
      </c>
      <c r="AK76" s="18" t="s">
        <v>49</v>
      </c>
      <c r="AL76" s="19">
        <v>1</v>
      </c>
      <c r="AM76" s="6">
        <v>0</v>
      </c>
    </row>
    <row r="77" spans="1:40" s="29" customFormat="1">
      <c r="A77" s="4" t="s">
        <v>32</v>
      </c>
      <c r="B77" s="4" t="s">
        <v>48</v>
      </c>
      <c r="C77" s="4" t="s">
        <v>1021</v>
      </c>
      <c r="D77" s="4" t="s">
        <v>1422</v>
      </c>
      <c r="E77" s="5">
        <v>1982</v>
      </c>
      <c r="F77" s="4" t="s">
        <v>1423</v>
      </c>
      <c r="G77" s="4" t="s">
        <v>35</v>
      </c>
      <c r="H77" s="4" t="s">
        <v>1424</v>
      </c>
      <c r="I77" s="4" t="s">
        <v>1425</v>
      </c>
      <c r="J77" s="4" t="s">
        <v>1426</v>
      </c>
      <c r="K77" s="4" t="s">
        <v>1427</v>
      </c>
      <c r="L77" s="4" t="s">
        <v>1428</v>
      </c>
      <c r="M77" s="4" t="s">
        <v>1429</v>
      </c>
      <c r="N77" s="4" t="s">
        <v>1089</v>
      </c>
      <c r="O77" s="4" t="s">
        <v>1430</v>
      </c>
      <c r="P77" s="4" t="s">
        <v>1431</v>
      </c>
      <c r="Q77" s="4" t="s">
        <v>1432</v>
      </c>
      <c r="R77" s="4" t="s">
        <v>1433</v>
      </c>
      <c r="S77" s="4" t="s">
        <v>1434</v>
      </c>
      <c r="T77" s="6">
        <v>4065</v>
      </c>
      <c r="U77" s="6">
        <v>4065</v>
      </c>
      <c r="V77" s="6">
        <v>0</v>
      </c>
      <c r="W77" s="6">
        <v>250</v>
      </c>
      <c r="X77" s="4">
        <v>6</v>
      </c>
      <c r="Y77" s="4" t="s">
        <v>1435</v>
      </c>
      <c r="Z77" s="4" t="s">
        <v>49</v>
      </c>
      <c r="AA77" s="4" t="s">
        <v>48</v>
      </c>
      <c r="AB77" s="4" t="s">
        <v>49</v>
      </c>
      <c r="AC77" s="4" t="s">
        <v>48</v>
      </c>
      <c r="AD77" s="4" t="s">
        <v>50</v>
      </c>
      <c r="AE77" s="4" t="s">
        <v>1436</v>
      </c>
      <c r="AF77" s="4" t="s">
        <v>50</v>
      </c>
      <c r="AG77" s="4" t="s">
        <v>1437</v>
      </c>
      <c r="AH77" s="4">
        <v>3</v>
      </c>
      <c r="AI77" s="4" t="s">
        <v>50</v>
      </c>
      <c r="AJ77" s="4" t="s">
        <v>49</v>
      </c>
      <c r="AK77" s="18" t="s">
        <v>50</v>
      </c>
      <c r="AL77" s="19">
        <v>2</v>
      </c>
      <c r="AM77" s="6">
        <v>0</v>
      </c>
    </row>
    <row r="78" spans="1:40">
      <c r="W78" s="23">
        <f>SUM(W4:W77)</f>
        <v>16976.826000000001</v>
      </c>
      <c r="AM78" s="23">
        <f>SUM(AM4:AM77)</f>
        <v>10125.904</v>
      </c>
      <c r="AN78" s="49">
        <f>SUM(AN4:AN77)</f>
        <v>8100.7231999999995</v>
      </c>
    </row>
    <row r="80" spans="1:40">
      <c r="AK80" t="s">
        <v>2658</v>
      </c>
    </row>
    <row r="81" spans="37:37">
      <c r="AK81">
        <f>8074.018+69.395</f>
        <v>8143.4130000000005</v>
      </c>
    </row>
  </sheetData>
  <autoFilter ref="A3:AM78">
    <sortState ref="A4:AM78">
      <sortCondition ref="E4:E78"/>
    </sortState>
  </autoFilter>
  <sortState ref="A3:AK78">
    <sortCondition descending="1" ref="AH3:AH78"/>
  </sortState>
  <mergeCells count="1">
    <mergeCell ref="AH2:AK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2:AK10"/>
  <sheetViews>
    <sheetView zoomScaleNormal="100" workbookViewId="0">
      <pane xSplit="2" topLeftCell="L1" activePane="topRight" state="frozenSplit"/>
      <selection pane="topRight" activeCell="L11" sqref="L11"/>
    </sheetView>
  </sheetViews>
  <sheetFormatPr defaultRowHeight="15"/>
  <cols>
    <col min="2" max="2" width="23" customWidth="1"/>
    <col min="4" max="4" width="0" hidden="1" customWidth="1"/>
    <col min="5" max="5" width="19.7109375" customWidth="1"/>
    <col min="6" max="11" width="0" hidden="1" customWidth="1"/>
    <col min="12" max="12" width="30.7109375" customWidth="1"/>
    <col min="13" max="14" width="9.140625" hidden="1" customWidth="1"/>
    <col min="15" max="15" width="22" customWidth="1"/>
    <col min="16" max="17" width="9.140625" hidden="1" customWidth="1"/>
    <col min="18" max="18" width="16.140625" customWidth="1"/>
    <col min="19" max="20" width="0" hidden="1" customWidth="1"/>
    <col min="21" max="21" width="18.5703125" customWidth="1"/>
    <col min="22" max="31" width="0" hidden="1" customWidth="1"/>
    <col min="32" max="32" width="11" customWidth="1"/>
    <col min="37" max="37" width="12" customWidth="1"/>
  </cols>
  <sheetData>
    <row r="2" spans="1:37">
      <c r="A2" s="7" t="s">
        <v>2189</v>
      </c>
      <c r="AF2" s="69" t="s">
        <v>1017</v>
      </c>
      <c r="AG2" s="69"/>
      <c r="AH2" s="69"/>
      <c r="AI2" s="69"/>
    </row>
    <row r="3" spans="1:37">
      <c r="A3" s="1" t="s">
        <v>0</v>
      </c>
      <c r="B3" s="1" t="s">
        <v>1</v>
      </c>
      <c r="C3" s="2" t="s">
        <v>2</v>
      </c>
      <c r="D3" s="1" t="s">
        <v>3</v>
      </c>
      <c r="E3" s="1" t="s">
        <v>4</v>
      </c>
      <c r="F3" s="1" t="s">
        <v>5</v>
      </c>
      <c r="G3" s="1" t="s">
        <v>6</v>
      </c>
      <c r="H3" s="1" t="s">
        <v>7</v>
      </c>
      <c r="I3" s="1" t="s">
        <v>8</v>
      </c>
      <c r="J3" s="1" t="s">
        <v>9</v>
      </c>
      <c r="K3" s="1" t="s">
        <v>10</v>
      </c>
      <c r="L3" s="1" t="s">
        <v>11</v>
      </c>
      <c r="M3" s="1" t="s">
        <v>12</v>
      </c>
      <c r="N3" s="1" t="s">
        <v>13</v>
      </c>
      <c r="O3" s="1" t="s">
        <v>14</v>
      </c>
      <c r="P3" s="1" t="s">
        <v>15</v>
      </c>
      <c r="Q3" s="1" t="s">
        <v>16</v>
      </c>
      <c r="R3" s="3" t="s">
        <v>17</v>
      </c>
      <c r="S3" s="3" t="s">
        <v>18</v>
      </c>
      <c r="T3" s="3" t="s">
        <v>19</v>
      </c>
      <c r="U3" s="3" t="s">
        <v>20</v>
      </c>
      <c r="V3" s="1" t="s">
        <v>21</v>
      </c>
      <c r="W3" s="1" t="s">
        <v>22</v>
      </c>
      <c r="X3" s="1" t="s">
        <v>23</v>
      </c>
      <c r="Y3" s="1" t="s">
        <v>24</v>
      </c>
      <c r="Z3" s="1" t="s">
        <v>25</v>
      </c>
      <c r="AA3" s="1" t="s">
        <v>26</v>
      </c>
      <c r="AB3" s="1" t="s">
        <v>27</v>
      </c>
      <c r="AC3" s="1" t="s">
        <v>28</v>
      </c>
      <c r="AD3" s="1" t="s">
        <v>29</v>
      </c>
      <c r="AE3" s="1" t="s">
        <v>30</v>
      </c>
      <c r="AF3" s="1" t="s">
        <v>31</v>
      </c>
      <c r="AG3" s="1">
        <v>2009</v>
      </c>
      <c r="AH3" s="1">
        <v>2010</v>
      </c>
      <c r="AI3" s="17">
        <v>2011</v>
      </c>
      <c r="AJ3" s="19" t="s">
        <v>2642</v>
      </c>
      <c r="AK3" s="36" t="s">
        <v>2650</v>
      </c>
    </row>
    <row r="4" spans="1:37">
      <c r="A4" s="4" t="s">
        <v>2110</v>
      </c>
      <c r="B4" s="4" t="s">
        <v>2111</v>
      </c>
      <c r="C4" s="5">
        <v>518</v>
      </c>
      <c r="D4" s="4" t="s">
        <v>2112</v>
      </c>
      <c r="E4" s="4" t="s">
        <v>667</v>
      </c>
      <c r="F4" s="4" t="s">
        <v>2113</v>
      </c>
      <c r="G4" s="4" t="s">
        <v>2114</v>
      </c>
      <c r="H4" s="4" t="s">
        <v>2115</v>
      </c>
      <c r="I4" s="4" t="s">
        <v>2115</v>
      </c>
      <c r="J4" s="4" t="s">
        <v>2116</v>
      </c>
      <c r="K4" s="4" t="s">
        <v>2117</v>
      </c>
      <c r="L4" s="4" t="s">
        <v>2118</v>
      </c>
      <c r="M4" s="4" t="s">
        <v>2119</v>
      </c>
      <c r="N4" s="4" t="s">
        <v>2120</v>
      </c>
      <c r="O4" s="4" t="s">
        <v>2121</v>
      </c>
      <c r="P4" s="4" t="s">
        <v>2122</v>
      </c>
      <c r="Q4" s="4" t="s">
        <v>2123</v>
      </c>
      <c r="R4" s="6">
        <v>180</v>
      </c>
      <c r="S4" s="6">
        <v>0</v>
      </c>
      <c r="T4" s="6">
        <v>180</v>
      </c>
      <c r="U4" s="6">
        <v>117</v>
      </c>
      <c r="V4" s="4">
        <v>65</v>
      </c>
      <c r="W4" s="4" t="s">
        <v>2124</v>
      </c>
      <c r="X4" s="4" t="s">
        <v>49</v>
      </c>
      <c r="Y4" s="4" t="s">
        <v>48</v>
      </c>
      <c r="Z4" s="4" t="s">
        <v>49</v>
      </c>
      <c r="AA4" s="4" t="s">
        <v>48</v>
      </c>
      <c r="AB4" s="4" t="s">
        <v>50</v>
      </c>
      <c r="AC4" s="4" t="s">
        <v>2125</v>
      </c>
      <c r="AD4" s="4" t="s">
        <v>49</v>
      </c>
      <c r="AE4" s="4" t="s">
        <v>48</v>
      </c>
      <c r="AF4" s="4">
        <v>4</v>
      </c>
      <c r="AG4" s="4" t="s">
        <v>50</v>
      </c>
      <c r="AH4" s="4" t="s">
        <v>50</v>
      </c>
      <c r="AI4" s="18" t="s">
        <v>50</v>
      </c>
      <c r="AJ4" s="19">
        <v>3</v>
      </c>
      <c r="AK4" s="36">
        <v>0</v>
      </c>
    </row>
    <row r="5" spans="1:37">
      <c r="A5" s="4" t="s">
        <v>2110</v>
      </c>
      <c r="B5" s="4" t="s">
        <v>2126</v>
      </c>
      <c r="C5" s="5">
        <v>1050</v>
      </c>
      <c r="D5" s="4" t="s">
        <v>2127</v>
      </c>
      <c r="E5" s="4" t="s">
        <v>235</v>
      </c>
      <c r="F5" s="4" t="s">
        <v>2128</v>
      </c>
      <c r="G5" s="4" t="s">
        <v>2129</v>
      </c>
      <c r="H5" s="4" t="s">
        <v>1775</v>
      </c>
      <c r="I5" s="4" t="s">
        <v>1775</v>
      </c>
      <c r="J5" s="4" t="s">
        <v>2130</v>
      </c>
      <c r="K5" s="4" t="s">
        <v>2131</v>
      </c>
      <c r="L5" s="4" t="s">
        <v>2132</v>
      </c>
      <c r="M5" s="4" t="s">
        <v>2133</v>
      </c>
      <c r="N5" s="4" t="s">
        <v>2134</v>
      </c>
      <c r="O5" s="4" t="s">
        <v>2135</v>
      </c>
      <c r="P5" s="4" t="s">
        <v>2136</v>
      </c>
      <c r="Q5" s="4" t="s">
        <v>2137</v>
      </c>
      <c r="R5" s="6">
        <v>412</v>
      </c>
      <c r="S5" s="6">
        <v>412</v>
      </c>
      <c r="T5" s="6">
        <v>0</v>
      </c>
      <c r="U5" s="6">
        <v>164.8</v>
      </c>
      <c r="V5" s="4">
        <v>40</v>
      </c>
      <c r="W5" s="4" t="s">
        <v>48</v>
      </c>
      <c r="X5" s="4" t="s">
        <v>50</v>
      </c>
      <c r="Y5" s="4" t="s">
        <v>2138</v>
      </c>
      <c r="Z5" s="4" t="s">
        <v>49</v>
      </c>
      <c r="AA5" s="4" t="s">
        <v>48</v>
      </c>
      <c r="AB5" s="4" t="s">
        <v>50</v>
      </c>
      <c r="AC5" s="4" t="s">
        <v>2139</v>
      </c>
      <c r="AD5" s="4" t="s">
        <v>49</v>
      </c>
      <c r="AE5" s="4" t="s">
        <v>48</v>
      </c>
      <c r="AF5" s="4">
        <v>1</v>
      </c>
      <c r="AG5" s="4" t="s">
        <v>49</v>
      </c>
      <c r="AH5" s="4" t="s">
        <v>49</v>
      </c>
      <c r="AI5" s="18" t="s">
        <v>50</v>
      </c>
      <c r="AJ5" s="19">
        <v>1</v>
      </c>
      <c r="AK5" s="6">
        <v>164.8</v>
      </c>
    </row>
    <row r="6" spans="1:37">
      <c r="A6" s="4" t="s">
        <v>2110</v>
      </c>
      <c r="B6" s="4" t="s">
        <v>2140</v>
      </c>
      <c r="C6" s="5">
        <v>327</v>
      </c>
      <c r="D6" s="4" t="s">
        <v>2141</v>
      </c>
      <c r="E6" s="4" t="s">
        <v>189</v>
      </c>
      <c r="F6" s="4" t="s">
        <v>2142</v>
      </c>
      <c r="G6" s="4" t="s">
        <v>2143</v>
      </c>
      <c r="H6" s="4" t="s">
        <v>2144</v>
      </c>
      <c r="I6" s="4" t="s">
        <v>2144</v>
      </c>
      <c r="J6" s="4" t="s">
        <v>2145</v>
      </c>
      <c r="K6" s="4" t="s">
        <v>2146</v>
      </c>
      <c r="L6" s="4" t="s">
        <v>2147</v>
      </c>
      <c r="M6" s="4" t="s">
        <v>2148</v>
      </c>
      <c r="N6" s="4" t="s">
        <v>2149</v>
      </c>
      <c r="O6" s="4" t="s">
        <v>2150</v>
      </c>
      <c r="P6" s="4" t="s">
        <v>2151</v>
      </c>
      <c r="Q6" s="4" t="s">
        <v>2152</v>
      </c>
      <c r="R6" s="6">
        <v>332.22</v>
      </c>
      <c r="S6" s="6">
        <v>332.22</v>
      </c>
      <c r="T6" s="6">
        <v>0</v>
      </c>
      <c r="U6" s="6">
        <v>249.16499999999999</v>
      </c>
      <c r="V6" s="4">
        <v>75</v>
      </c>
      <c r="W6" s="4" t="s">
        <v>2153</v>
      </c>
      <c r="X6" s="4" t="s">
        <v>49</v>
      </c>
      <c r="Y6" s="4" t="s">
        <v>48</v>
      </c>
      <c r="Z6" s="4" t="s">
        <v>49</v>
      </c>
      <c r="AA6" s="4" t="s">
        <v>48</v>
      </c>
      <c r="AB6" s="4" t="s">
        <v>50</v>
      </c>
      <c r="AC6" s="4" t="s">
        <v>2154</v>
      </c>
      <c r="AD6" s="4" t="s">
        <v>49</v>
      </c>
      <c r="AE6" s="4" t="s">
        <v>48</v>
      </c>
      <c r="AF6" s="4">
        <v>1</v>
      </c>
      <c r="AG6" s="4" t="s">
        <v>49</v>
      </c>
      <c r="AH6" s="4" t="s">
        <v>50</v>
      </c>
      <c r="AI6" s="18" t="s">
        <v>49</v>
      </c>
      <c r="AJ6" s="19">
        <v>1</v>
      </c>
      <c r="AK6" s="6">
        <v>249.16499999999999</v>
      </c>
    </row>
    <row r="7" spans="1:37">
      <c r="A7" s="4" t="s">
        <v>2110</v>
      </c>
      <c r="B7" s="4" t="s">
        <v>2155</v>
      </c>
      <c r="C7" s="5">
        <v>505</v>
      </c>
      <c r="D7" s="4" t="s">
        <v>2156</v>
      </c>
      <c r="E7" s="4" t="s">
        <v>56</v>
      </c>
      <c r="F7" s="4" t="s">
        <v>2157</v>
      </c>
      <c r="G7" s="4" t="s">
        <v>2158</v>
      </c>
      <c r="H7" s="4" t="s">
        <v>2159</v>
      </c>
      <c r="I7" s="4" t="s">
        <v>2046</v>
      </c>
      <c r="J7" s="4" t="s">
        <v>2047</v>
      </c>
      <c r="K7" s="4" t="s">
        <v>2048</v>
      </c>
      <c r="L7" s="4" t="s">
        <v>2160</v>
      </c>
      <c r="M7" s="4" t="s">
        <v>2161</v>
      </c>
      <c r="N7" s="4" t="s">
        <v>2162</v>
      </c>
      <c r="O7" s="4" t="s">
        <v>2163</v>
      </c>
      <c r="P7" s="4" t="s">
        <v>2164</v>
      </c>
      <c r="Q7" s="4" t="s">
        <v>2165</v>
      </c>
      <c r="R7" s="6">
        <v>385</v>
      </c>
      <c r="S7" s="6">
        <v>250</v>
      </c>
      <c r="T7" s="6">
        <v>0</v>
      </c>
      <c r="U7" s="6">
        <v>250</v>
      </c>
      <c r="V7" s="4">
        <v>65</v>
      </c>
      <c r="W7" s="4" t="s">
        <v>48</v>
      </c>
      <c r="X7" s="4" t="s">
        <v>50</v>
      </c>
      <c r="Y7" s="4" t="s">
        <v>2166</v>
      </c>
      <c r="Z7" s="4" t="s">
        <v>49</v>
      </c>
      <c r="AA7" s="4" t="s">
        <v>48</v>
      </c>
      <c r="AB7" s="4" t="s">
        <v>50</v>
      </c>
      <c r="AC7" s="4" t="s">
        <v>2055</v>
      </c>
      <c r="AD7" s="4" t="s">
        <v>50</v>
      </c>
      <c r="AE7" s="4" t="s">
        <v>2167</v>
      </c>
      <c r="AF7" s="4">
        <v>1</v>
      </c>
      <c r="AG7" s="4" t="s">
        <v>49</v>
      </c>
      <c r="AH7" s="4" t="s">
        <v>49</v>
      </c>
      <c r="AI7" s="18" t="s">
        <v>50</v>
      </c>
      <c r="AJ7" s="19">
        <v>1</v>
      </c>
      <c r="AK7" s="6">
        <v>250</v>
      </c>
    </row>
    <row r="8" spans="1:37">
      <c r="A8" s="4" t="s">
        <v>2110</v>
      </c>
      <c r="B8" s="4" t="s">
        <v>2168</v>
      </c>
      <c r="C8" s="5">
        <v>228</v>
      </c>
      <c r="D8" s="4" t="s">
        <v>2169</v>
      </c>
      <c r="E8" s="4" t="s">
        <v>56</v>
      </c>
      <c r="F8" s="4" t="s">
        <v>2170</v>
      </c>
      <c r="G8" s="4" t="s">
        <v>2171</v>
      </c>
      <c r="H8" s="4" t="s">
        <v>2172</v>
      </c>
      <c r="I8" s="4" t="s">
        <v>2046</v>
      </c>
      <c r="J8" s="4" t="s">
        <v>2047</v>
      </c>
      <c r="K8" s="4" t="s">
        <v>2048</v>
      </c>
      <c r="L8" s="4" t="s">
        <v>2173</v>
      </c>
      <c r="M8" s="4" t="s">
        <v>2174</v>
      </c>
      <c r="N8" s="4" t="s">
        <v>2175</v>
      </c>
      <c r="O8" s="4" t="s">
        <v>2176</v>
      </c>
      <c r="P8" s="4" t="s">
        <v>2164</v>
      </c>
      <c r="Q8" s="4" t="s">
        <v>2177</v>
      </c>
      <c r="R8" s="6">
        <v>334</v>
      </c>
      <c r="S8" s="6">
        <v>0</v>
      </c>
      <c r="T8" s="6">
        <v>334</v>
      </c>
      <c r="U8" s="6">
        <v>250</v>
      </c>
      <c r="V8" s="4">
        <v>75</v>
      </c>
      <c r="W8" s="4" t="s">
        <v>48</v>
      </c>
      <c r="X8" s="4" t="s">
        <v>50</v>
      </c>
      <c r="Y8" s="4" t="s">
        <v>2166</v>
      </c>
      <c r="Z8" s="4" t="s">
        <v>49</v>
      </c>
      <c r="AA8" s="4" t="s">
        <v>48</v>
      </c>
      <c r="AB8" s="4" t="s">
        <v>50</v>
      </c>
      <c r="AC8" s="4" t="s">
        <v>2055</v>
      </c>
      <c r="AD8" s="4" t="s">
        <v>50</v>
      </c>
      <c r="AE8" s="4" t="s">
        <v>2167</v>
      </c>
      <c r="AF8" s="4">
        <v>1</v>
      </c>
      <c r="AG8" s="4" t="s">
        <v>49</v>
      </c>
      <c r="AH8" s="4" t="s">
        <v>49</v>
      </c>
      <c r="AI8" s="18" t="s">
        <v>50</v>
      </c>
      <c r="AJ8" s="19">
        <v>1</v>
      </c>
      <c r="AK8" s="6">
        <v>250</v>
      </c>
    </row>
    <row r="9" spans="1:37">
      <c r="A9" s="4" t="s">
        <v>2110</v>
      </c>
      <c r="B9" s="4" t="s">
        <v>2178</v>
      </c>
      <c r="C9" s="5">
        <v>204</v>
      </c>
      <c r="D9" s="4" t="s">
        <v>2179</v>
      </c>
      <c r="E9" s="4" t="s">
        <v>205</v>
      </c>
      <c r="F9" s="4" t="s">
        <v>2180</v>
      </c>
      <c r="G9" s="4" t="s">
        <v>2181</v>
      </c>
      <c r="H9" s="4" t="s">
        <v>2182</v>
      </c>
      <c r="I9" s="4" t="s">
        <v>2046</v>
      </c>
      <c r="J9" s="4" t="s">
        <v>2047</v>
      </c>
      <c r="K9" s="4" t="s">
        <v>2048</v>
      </c>
      <c r="L9" s="4" t="s">
        <v>2183</v>
      </c>
      <c r="M9" s="4" t="s">
        <v>2184</v>
      </c>
      <c r="N9" s="4" t="s">
        <v>2185</v>
      </c>
      <c r="O9" s="4" t="s">
        <v>2186</v>
      </c>
      <c r="P9" s="4" t="s">
        <v>2164</v>
      </c>
      <c r="Q9" s="4" t="s">
        <v>2187</v>
      </c>
      <c r="R9" s="6">
        <v>484</v>
      </c>
      <c r="S9" s="6">
        <v>0</v>
      </c>
      <c r="T9" s="6">
        <v>484</v>
      </c>
      <c r="U9" s="6">
        <v>250</v>
      </c>
      <c r="V9" s="4">
        <v>52</v>
      </c>
      <c r="W9" s="4" t="s">
        <v>48</v>
      </c>
      <c r="X9" s="4" t="s">
        <v>50</v>
      </c>
      <c r="Y9" s="4" t="s">
        <v>2188</v>
      </c>
      <c r="Z9" s="4" t="s">
        <v>49</v>
      </c>
      <c r="AA9" s="4" t="s">
        <v>48</v>
      </c>
      <c r="AB9" s="4" t="s">
        <v>50</v>
      </c>
      <c r="AC9" s="4" t="s">
        <v>2055</v>
      </c>
      <c r="AD9" s="4" t="s">
        <v>50</v>
      </c>
      <c r="AE9" s="4" t="s">
        <v>2167</v>
      </c>
      <c r="AF9" s="4">
        <v>1</v>
      </c>
      <c r="AG9" s="4" t="s">
        <v>49</v>
      </c>
      <c r="AH9" s="4" t="s">
        <v>49</v>
      </c>
      <c r="AI9" s="18" t="s">
        <v>49</v>
      </c>
      <c r="AJ9" s="19">
        <v>0</v>
      </c>
      <c r="AK9" s="6">
        <v>250</v>
      </c>
    </row>
    <row r="10" spans="1:37">
      <c r="U10" s="23">
        <f>SUM(U4:U9)</f>
        <v>1280.9650000000001</v>
      </c>
      <c r="AK10" s="7">
        <f>SUM(AK4:AK9)</f>
        <v>1163.9650000000001</v>
      </c>
    </row>
  </sheetData>
  <mergeCells count="1">
    <mergeCell ref="AF2:AI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2:U58"/>
  <sheetViews>
    <sheetView topLeftCell="C1" zoomScaleNormal="100" workbookViewId="0">
      <pane xSplit="2" ySplit="3" topLeftCell="P38" activePane="bottomRight" state="frozenSplit"/>
      <selection activeCell="C1" sqref="C1"/>
      <selection pane="topRight" activeCell="E1" sqref="E1"/>
      <selection pane="bottomLeft" activeCell="C3" sqref="C3"/>
      <selection pane="bottomRight" activeCell="T58" sqref="T58"/>
    </sheetView>
  </sheetViews>
  <sheetFormatPr defaultRowHeight="15"/>
  <cols>
    <col min="1" max="2" width="0" hidden="1" customWidth="1"/>
    <col min="4" max="4" width="23.85546875" customWidth="1"/>
    <col min="5" max="5" width="9.140625" style="9"/>
    <col min="6" max="6" width="0" hidden="1" customWidth="1"/>
    <col min="7" max="7" width="18.5703125" customWidth="1"/>
    <col min="8" max="14" width="0" hidden="1" customWidth="1"/>
    <col min="15" max="15" width="37.140625" customWidth="1"/>
    <col min="16" max="16" width="16.85546875" customWidth="1"/>
    <col min="17" max="17" width="14.140625" style="10" customWidth="1"/>
    <col min="18" max="18" width="17" style="10" customWidth="1"/>
    <col min="19" max="19" width="0" hidden="1" customWidth="1"/>
    <col min="20" max="20" width="15.85546875" customWidth="1"/>
    <col min="21" max="21" width="12.85546875" customWidth="1"/>
  </cols>
  <sheetData>
    <row r="2" spans="1:21">
      <c r="C2" s="7" t="s">
        <v>2524</v>
      </c>
      <c r="T2" t="s">
        <v>2647</v>
      </c>
      <c r="U2" t="s">
        <v>2648</v>
      </c>
    </row>
    <row r="3" spans="1:21">
      <c r="A3" s="1" t="s">
        <v>1019</v>
      </c>
      <c r="B3" s="1" t="s">
        <v>1020</v>
      </c>
      <c r="C3" s="1" t="s">
        <v>0</v>
      </c>
      <c r="D3" s="1" t="s">
        <v>1</v>
      </c>
      <c r="E3" s="2" t="s">
        <v>2</v>
      </c>
      <c r="F3" s="1" t="s">
        <v>2190</v>
      </c>
      <c r="G3" s="1" t="s">
        <v>4</v>
      </c>
      <c r="H3" s="1" t="s">
        <v>5</v>
      </c>
      <c r="I3" s="1" t="s">
        <v>2191</v>
      </c>
      <c r="J3" s="1" t="s">
        <v>6</v>
      </c>
      <c r="K3" s="1" t="s">
        <v>7</v>
      </c>
      <c r="L3" s="1" t="s">
        <v>8</v>
      </c>
      <c r="M3" s="1" t="s">
        <v>9</v>
      </c>
      <c r="N3" s="1" t="s">
        <v>10</v>
      </c>
      <c r="O3" s="1" t="s">
        <v>11</v>
      </c>
      <c r="P3" s="1" t="s">
        <v>2192</v>
      </c>
      <c r="Q3" s="3" t="s">
        <v>17</v>
      </c>
      <c r="R3" s="3" t="s">
        <v>20</v>
      </c>
      <c r="S3" s="1" t="s">
        <v>21</v>
      </c>
      <c r="T3" s="31">
        <v>0.85</v>
      </c>
      <c r="U3" s="33" t="s">
        <v>2649</v>
      </c>
    </row>
    <row r="4" spans="1:21">
      <c r="A4" s="4" t="s">
        <v>32</v>
      </c>
      <c r="B4" s="4" t="s">
        <v>48</v>
      </c>
      <c r="C4" s="4" t="s">
        <v>2193</v>
      </c>
      <c r="D4" s="4" t="s">
        <v>2302</v>
      </c>
      <c r="E4" s="5">
        <v>142</v>
      </c>
      <c r="F4" s="4" t="s">
        <v>2303</v>
      </c>
      <c r="G4" s="4" t="s">
        <v>56</v>
      </c>
      <c r="H4" s="4" t="s">
        <v>2304</v>
      </c>
      <c r="I4" s="8" t="s">
        <v>48</v>
      </c>
      <c r="J4" s="4" t="s">
        <v>2305</v>
      </c>
      <c r="K4" s="4" t="s">
        <v>2306</v>
      </c>
      <c r="L4" s="4" t="s">
        <v>2307</v>
      </c>
      <c r="M4" s="4" t="s">
        <v>2308</v>
      </c>
      <c r="N4" s="4" t="s">
        <v>2309</v>
      </c>
      <c r="O4" s="4" t="s">
        <v>2310</v>
      </c>
      <c r="P4" s="4" t="s">
        <v>2222</v>
      </c>
      <c r="Q4" s="6">
        <v>360</v>
      </c>
      <c r="R4" s="6">
        <v>180</v>
      </c>
      <c r="S4" s="4">
        <v>50</v>
      </c>
      <c r="T4" s="34">
        <f>R4*0.85</f>
        <v>153</v>
      </c>
      <c r="U4" s="32"/>
    </row>
    <row r="5" spans="1:21">
      <c r="A5" s="4" t="s">
        <v>32</v>
      </c>
      <c r="B5" s="4" t="s">
        <v>48</v>
      </c>
      <c r="C5" s="4" t="s">
        <v>2193</v>
      </c>
      <c r="D5" s="4" t="s">
        <v>528</v>
      </c>
      <c r="E5" s="5">
        <v>154</v>
      </c>
      <c r="F5" s="4" t="s">
        <v>529</v>
      </c>
      <c r="G5" s="4" t="s">
        <v>205</v>
      </c>
      <c r="H5" s="4" t="s">
        <v>530</v>
      </c>
      <c r="I5" s="8" t="s">
        <v>48</v>
      </c>
      <c r="J5" s="4" t="s">
        <v>2425</v>
      </c>
      <c r="K5" s="4" t="s">
        <v>532</v>
      </c>
      <c r="L5" s="4" t="s">
        <v>532</v>
      </c>
      <c r="M5" s="4" t="s">
        <v>533</v>
      </c>
      <c r="N5" s="4" t="s">
        <v>534</v>
      </c>
      <c r="O5" s="4" t="s">
        <v>2426</v>
      </c>
      <c r="P5" s="4" t="s">
        <v>2427</v>
      </c>
      <c r="Q5" s="6">
        <v>626.79999999999995</v>
      </c>
      <c r="R5" s="6">
        <v>200</v>
      </c>
      <c r="S5" s="4">
        <v>32</v>
      </c>
      <c r="T5" s="34">
        <f t="shared" ref="T5:T29" si="0">R5*0.85</f>
        <v>170</v>
      </c>
      <c r="U5" s="32"/>
    </row>
    <row r="6" spans="1:21">
      <c r="A6" s="4" t="s">
        <v>32</v>
      </c>
      <c r="B6" s="4" t="s">
        <v>48</v>
      </c>
      <c r="C6" s="4" t="s">
        <v>2193</v>
      </c>
      <c r="D6" s="4" t="s">
        <v>2462</v>
      </c>
      <c r="E6" s="5">
        <v>155</v>
      </c>
      <c r="F6" s="4" t="s">
        <v>2463</v>
      </c>
      <c r="G6" s="4" t="s">
        <v>447</v>
      </c>
      <c r="H6" s="4" t="s">
        <v>2464</v>
      </c>
      <c r="I6" s="8" t="s">
        <v>48</v>
      </c>
      <c r="J6" s="4" t="s">
        <v>2465</v>
      </c>
      <c r="K6" s="4" t="s">
        <v>2466</v>
      </c>
      <c r="L6" s="4" t="s">
        <v>2466</v>
      </c>
      <c r="M6" s="4" t="s">
        <v>2467</v>
      </c>
      <c r="N6" s="4" t="s">
        <v>2468</v>
      </c>
      <c r="O6" s="4" t="s">
        <v>2469</v>
      </c>
      <c r="P6" s="4" t="s">
        <v>2470</v>
      </c>
      <c r="Q6" s="6">
        <v>180</v>
      </c>
      <c r="R6" s="6">
        <v>90</v>
      </c>
      <c r="S6" s="4">
        <v>50</v>
      </c>
      <c r="T6" s="34">
        <f t="shared" si="0"/>
        <v>76.5</v>
      </c>
      <c r="U6" s="32"/>
    </row>
    <row r="7" spans="1:21">
      <c r="A7" s="4" t="s">
        <v>32</v>
      </c>
      <c r="B7" s="4" t="s">
        <v>48</v>
      </c>
      <c r="C7" s="4" t="s">
        <v>2193</v>
      </c>
      <c r="D7" s="4" t="s">
        <v>2311</v>
      </c>
      <c r="E7" s="5">
        <v>207</v>
      </c>
      <c r="F7" s="4" t="s">
        <v>2312</v>
      </c>
      <c r="G7" s="4" t="s">
        <v>109</v>
      </c>
      <c r="H7" s="4" t="s">
        <v>2313</v>
      </c>
      <c r="I7" s="8" t="s">
        <v>2314</v>
      </c>
      <c r="J7" s="4" t="s">
        <v>2315</v>
      </c>
      <c r="K7" s="4" t="s">
        <v>2316</v>
      </c>
      <c r="L7" s="4" t="s">
        <v>2316</v>
      </c>
      <c r="M7" s="4" t="s">
        <v>2317</v>
      </c>
      <c r="N7" s="4" t="s">
        <v>2318</v>
      </c>
      <c r="O7" s="4" t="s">
        <v>2319</v>
      </c>
      <c r="P7" s="4" t="s">
        <v>2320</v>
      </c>
      <c r="Q7" s="6">
        <v>408</v>
      </c>
      <c r="R7" s="6">
        <v>200</v>
      </c>
      <c r="S7" s="4">
        <v>50</v>
      </c>
      <c r="T7" s="34">
        <f t="shared" si="0"/>
        <v>170</v>
      </c>
      <c r="U7" s="32"/>
    </row>
    <row r="8" spans="1:21">
      <c r="A8" s="4" t="s">
        <v>32</v>
      </c>
      <c r="B8" s="4" t="s">
        <v>48</v>
      </c>
      <c r="C8" s="4" t="s">
        <v>2193</v>
      </c>
      <c r="D8" s="4" t="s">
        <v>2383</v>
      </c>
      <c r="E8" s="5">
        <v>225</v>
      </c>
      <c r="F8" s="4" t="s">
        <v>2384</v>
      </c>
      <c r="G8" s="4" t="s">
        <v>109</v>
      </c>
      <c r="H8" s="4" t="s">
        <v>2385</v>
      </c>
      <c r="I8" s="8" t="s">
        <v>48</v>
      </c>
      <c r="J8" s="4" t="s">
        <v>2386</v>
      </c>
      <c r="K8" s="4" t="s">
        <v>2387</v>
      </c>
      <c r="L8" s="4" t="s">
        <v>2388</v>
      </c>
      <c r="M8" s="4" t="s">
        <v>2389</v>
      </c>
      <c r="N8" s="4" t="s">
        <v>2390</v>
      </c>
      <c r="O8" s="4" t="s">
        <v>2391</v>
      </c>
      <c r="P8" s="4" t="s">
        <v>2392</v>
      </c>
      <c r="Q8" s="6">
        <v>370</v>
      </c>
      <c r="R8" s="6">
        <v>185</v>
      </c>
      <c r="S8" s="4">
        <v>50</v>
      </c>
      <c r="T8" s="34">
        <f t="shared" si="0"/>
        <v>157.25</v>
      </c>
      <c r="U8" s="32"/>
    </row>
    <row r="9" spans="1:21">
      <c r="A9" s="4" t="s">
        <v>32</v>
      </c>
      <c r="B9" s="4" t="s">
        <v>48</v>
      </c>
      <c r="C9" s="4" t="s">
        <v>2193</v>
      </c>
      <c r="D9" s="4" t="s">
        <v>1452</v>
      </c>
      <c r="E9" s="5">
        <v>245</v>
      </c>
      <c r="F9" s="4" t="s">
        <v>1453</v>
      </c>
      <c r="G9" s="4" t="s">
        <v>205</v>
      </c>
      <c r="H9" s="4" t="s">
        <v>2377</v>
      </c>
      <c r="I9" s="8" t="s">
        <v>48</v>
      </c>
      <c r="J9" s="4" t="s">
        <v>2378</v>
      </c>
      <c r="K9" s="4" t="s">
        <v>1456</v>
      </c>
      <c r="L9" s="4" t="s">
        <v>1456</v>
      </c>
      <c r="M9" s="4" t="s">
        <v>1457</v>
      </c>
      <c r="N9" s="4" t="s">
        <v>1458</v>
      </c>
      <c r="O9" s="4" t="s">
        <v>2379</v>
      </c>
      <c r="P9" s="4" t="s">
        <v>2380</v>
      </c>
      <c r="Q9" s="6">
        <v>500</v>
      </c>
      <c r="R9" s="6">
        <v>200</v>
      </c>
      <c r="S9" s="4">
        <v>40</v>
      </c>
      <c r="T9" s="34">
        <f t="shared" si="0"/>
        <v>170</v>
      </c>
      <c r="U9" s="32"/>
    </row>
    <row r="10" spans="1:21">
      <c r="A10" s="4" t="s">
        <v>32</v>
      </c>
      <c r="B10" s="4" t="s">
        <v>48</v>
      </c>
      <c r="C10" s="4" t="s">
        <v>2193</v>
      </c>
      <c r="D10" s="4" t="s">
        <v>2393</v>
      </c>
      <c r="E10" s="5">
        <v>254</v>
      </c>
      <c r="F10" s="4" t="s">
        <v>1631</v>
      </c>
      <c r="G10" s="4" t="s">
        <v>56</v>
      </c>
      <c r="H10" s="4" t="s">
        <v>2394</v>
      </c>
      <c r="I10" s="8" t="s">
        <v>48</v>
      </c>
      <c r="J10" s="4" t="s">
        <v>1633</v>
      </c>
      <c r="K10" s="4" t="s">
        <v>1634</v>
      </c>
      <c r="L10" s="4" t="s">
        <v>2395</v>
      </c>
      <c r="M10" s="4" t="s">
        <v>2396</v>
      </c>
      <c r="N10" s="4" t="s">
        <v>1636</v>
      </c>
      <c r="O10" s="4" t="s">
        <v>2397</v>
      </c>
      <c r="P10" s="4" t="s">
        <v>48</v>
      </c>
      <c r="Q10" s="6">
        <v>210</v>
      </c>
      <c r="R10" s="6">
        <v>105</v>
      </c>
      <c r="S10" s="4">
        <v>50</v>
      </c>
      <c r="T10" s="34">
        <f t="shared" si="0"/>
        <v>89.25</v>
      </c>
      <c r="U10" s="32"/>
    </row>
    <row r="11" spans="1:21">
      <c r="A11" s="4" t="s">
        <v>32</v>
      </c>
      <c r="B11" s="4" t="s">
        <v>48</v>
      </c>
      <c r="C11" s="4" t="s">
        <v>2193</v>
      </c>
      <c r="D11" s="4" t="s">
        <v>2245</v>
      </c>
      <c r="E11" s="5">
        <v>257</v>
      </c>
      <c r="F11" s="4" t="s">
        <v>2246</v>
      </c>
      <c r="G11" s="4" t="s">
        <v>205</v>
      </c>
      <c r="H11" s="4" t="s">
        <v>2247</v>
      </c>
      <c r="I11" s="8" t="s">
        <v>48</v>
      </c>
      <c r="J11" s="4" t="s">
        <v>2248</v>
      </c>
      <c r="K11" s="4" t="s">
        <v>2249</v>
      </c>
      <c r="L11" s="4" t="s">
        <v>2250</v>
      </c>
      <c r="M11" s="4" t="s">
        <v>2251</v>
      </c>
      <c r="N11" s="4" t="s">
        <v>2252</v>
      </c>
      <c r="O11" s="4" t="s">
        <v>2213</v>
      </c>
      <c r="P11" s="4" t="s">
        <v>2253</v>
      </c>
      <c r="Q11" s="6">
        <v>400</v>
      </c>
      <c r="R11" s="6">
        <v>200</v>
      </c>
      <c r="S11" s="4">
        <v>50</v>
      </c>
      <c r="T11" s="34">
        <f t="shared" si="0"/>
        <v>170</v>
      </c>
      <c r="U11" s="32"/>
    </row>
    <row r="12" spans="1:21">
      <c r="A12" s="4" t="s">
        <v>32</v>
      </c>
      <c r="B12" s="4" t="s">
        <v>48</v>
      </c>
      <c r="C12" s="4" t="s">
        <v>2193</v>
      </c>
      <c r="D12" s="4" t="s">
        <v>2438</v>
      </c>
      <c r="E12" s="5">
        <v>259</v>
      </c>
      <c r="F12" s="4" t="s">
        <v>2439</v>
      </c>
      <c r="G12" s="4" t="s">
        <v>56</v>
      </c>
      <c r="H12" s="4" t="s">
        <v>2440</v>
      </c>
      <c r="I12" s="8" t="s">
        <v>48</v>
      </c>
      <c r="J12" s="4" t="s">
        <v>2441</v>
      </c>
      <c r="K12" s="4" t="s">
        <v>2442</v>
      </c>
      <c r="L12" s="4" t="s">
        <v>2443</v>
      </c>
      <c r="M12" s="4" t="s">
        <v>2444</v>
      </c>
      <c r="N12" s="4" t="s">
        <v>2445</v>
      </c>
      <c r="O12" s="4" t="s">
        <v>2446</v>
      </c>
      <c r="P12" s="4" t="s">
        <v>2447</v>
      </c>
      <c r="Q12" s="6">
        <v>216</v>
      </c>
      <c r="R12" s="6">
        <v>108</v>
      </c>
      <c r="S12" s="4">
        <v>50</v>
      </c>
      <c r="T12" s="34">
        <f t="shared" si="0"/>
        <v>91.8</v>
      </c>
      <c r="U12" s="32"/>
    </row>
    <row r="13" spans="1:21">
      <c r="A13" s="4" t="s">
        <v>32</v>
      </c>
      <c r="B13" s="4" t="s">
        <v>48</v>
      </c>
      <c r="C13" s="4" t="s">
        <v>2193</v>
      </c>
      <c r="D13" s="4" t="s">
        <v>1972</v>
      </c>
      <c r="E13" s="5">
        <v>300</v>
      </c>
      <c r="F13" s="4" t="s">
        <v>1973</v>
      </c>
      <c r="G13" s="4" t="s">
        <v>90</v>
      </c>
      <c r="H13" s="4" t="s">
        <v>2493</v>
      </c>
      <c r="I13" s="8" t="s">
        <v>48</v>
      </c>
      <c r="J13" s="4" t="s">
        <v>2494</v>
      </c>
      <c r="K13" s="4" t="s">
        <v>1976</v>
      </c>
      <c r="L13" s="4" t="s">
        <v>1976</v>
      </c>
      <c r="M13" s="4" t="s">
        <v>1977</v>
      </c>
      <c r="N13" s="4" t="s">
        <v>1978</v>
      </c>
      <c r="O13" s="4" t="s">
        <v>2495</v>
      </c>
      <c r="P13" s="4" t="s">
        <v>2496</v>
      </c>
      <c r="Q13" s="6">
        <v>320</v>
      </c>
      <c r="R13" s="6">
        <v>160</v>
      </c>
      <c r="S13" s="4">
        <v>50</v>
      </c>
      <c r="T13" s="34">
        <f t="shared" si="0"/>
        <v>136</v>
      </c>
      <c r="U13" s="32"/>
    </row>
    <row r="14" spans="1:21">
      <c r="A14" s="4" t="s">
        <v>32</v>
      </c>
      <c r="B14" s="4" t="s">
        <v>48</v>
      </c>
      <c r="C14" s="4" t="s">
        <v>2193</v>
      </c>
      <c r="D14" s="4" t="s">
        <v>2480</v>
      </c>
      <c r="E14" s="5">
        <v>346</v>
      </c>
      <c r="F14" s="4" t="s">
        <v>745</v>
      </c>
      <c r="G14" s="4" t="s">
        <v>431</v>
      </c>
      <c r="H14" s="4" t="s">
        <v>746</v>
      </c>
      <c r="I14" s="8" t="s">
        <v>48</v>
      </c>
      <c r="J14" s="4" t="s">
        <v>747</v>
      </c>
      <c r="K14" s="4" t="s">
        <v>748</v>
      </c>
      <c r="L14" s="4" t="s">
        <v>749</v>
      </c>
      <c r="M14" s="4" t="s">
        <v>750</v>
      </c>
      <c r="N14" s="4" t="s">
        <v>751</v>
      </c>
      <c r="O14" s="4" t="s">
        <v>2481</v>
      </c>
      <c r="P14" s="4" t="s">
        <v>2482</v>
      </c>
      <c r="Q14" s="6">
        <v>288</v>
      </c>
      <c r="R14" s="6">
        <v>144</v>
      </c>
      <c r="S14" s="4">
        <v>50</v>
      </c>
      <c r="T14" s="34">
        <f t="shared" si="0"/>
        <v>122.39999999999999</v>
      </c>
      <c r="U14" s="32"/>
    </row>
    <row r="15" spans="1:21" s="47" customFormat="1">
      <c r="A15" s="42" t="s">
        <v>32</v>
      </c>
      <c r="B15" s="42" t="s">
        <v>48</v>
      </c>
      <c r="C15" s="42" t="s">
        <v>2193</v>
      </c>
      <c r="D15" s="42" t="s">
        <v>1528</v>
      </c>
      <c r="E15" s="43">
        <v>363</v>
      </c>
      <c r="F15" s="42" t="s">
        <v>1529</v>
      </c>
      <c r="G15" s="42" t="s">
        <v>56</v>
      </c>
      <c r="H15" s="42" t="s">
        <v>1530</v>
      </c>
      <c r="I15" s="44" t="s">
        <v>48</v>
      </c>
      <c r="J15" s="42" t="s">
        <v>2286</v>
      </c>
      <c r="K15" s="42" t="s">
        <v>1532</v>
      </c>
      <c r="L15" s="42" t="s">
        <v>2287</v>
      </c>
      <c r="M15" s="42" t="s">
        <v>2288</v>
      </c>
      <c r="N15" s="42" t="s">
        <v>2289</v>
      </c>
      <c r="O15" s="42" t="s">
        <v>2290</v>
      </c>
      <c r="P15" s="42" t="s">
        <v>2213</v>
      </c>
      <c r="Q15" s="45">
        <v>316</v>
      </c>
      <c r="R15" s="45">
        <v>158</v>
      </c>
      <c r="S15" s="42">
        <v>50</v>
      </c>
      <c r="T15" s="48">
        <f t="shared" si="0"/>
        <v>134.29999999999998</v>
      </c>
      <c r="U15" s="46"/>
    </row>
    <row r="16" spans="1:21">
      <c r="A16" s="4" t="s">
        <v>32</v>
      </c>
      <c r="B16" s="4" t="s">
        <v>48</v>
      </c>
      <c r="C16" s="4" t="s">
        <v>2193</v>
      </c>
      <c r="D16" s="4" t="s">
        <v>2294</v>
      </c>
      <c r="E16" s="5">
        <v>376</v>
      </c>
      <c r="F16" s="4" t="s">
        <v>2295</v>
      </c>
      <c r="G16" s="4" t="s">
        <v>235</v>
      </c>
      <c r="H16" s="4" t="s">
        <v>2296</v>
      </c>
      <c r="I16" s="8" t="s">
        <v>48</v>
      </c>
      <c r="J16" s="4" t="s">
        <v>2297</v>
      </c>
      <c r="K16" s="4" t="s">
        <v>2298</v>
      </c>
      <c r="L16" s="4" t="s">
        <v>2299</v>
      </c>
      <c r="M16" s="4" t="s">
        <v>2300</v>
      </c>
      <c r="N16" s="4" t="s">
        <v>2301</v>
      </c>
      <c r="O16" s="4" t="s">
        <v>2206</v>
      </c>
      <c r="P16" s="4" t="s">
        <v>2213</v>
      </c>
      <c r="Q16" s="6">
        <v>400</v>
      </c>
      <c r="R16" s="6">
        <v>200</v>
      </c>
      <c r="S16" s="4">
        <v>50</v>
      </c>
      <c r="T16" s="34">
        <f t="shared" si="0"/>
        <v>170</v>
      </c>
      <c r="U16" s="32"/>
    </row>
    <row r="17" spans="1:21">
      <c r="A17" s="4" t="s">
        <v>32</v>
      </c>
      <c r="B17" s="4" t="s">
        <v>48</v>
      </c>
      <c r="C17" s="4" t="s">
        <v>2193</v>
      </c>
      <c r="D17" s="4" t="s">
        <v>2254</v>
      </c>
      <c r="E17" s="5">
        <v>415</v>
      </c>
      <c r="F17" s="4" t="s">
        <v>1380</v>
      </c>
      <c r="G17" s="4" t="s">
        <v>205</v>
      </c>
      <c r="H17" s="4" t="s">
        <v>1381</v>
      </c>
      <c r="I17" s="8" t="s">
        <v>2255</v>
      </c>
      <c r="J17" s="4" t="s">
        <v>2256</v>
      </c>
      <c r="K17" s="4" t="s">
        <v>1383</v>
      </c>
      <c r="L17" s="4" t="s">
        <v>1383</v>
      </c>
      <c r="M17" s="4" t="s">
        <v>1384</v>
      </c>
      <c r="N17" s="4" t="s">
        <v>2257</v>
      </c>
      <c r="O17" s="4" t="s">
        <v>2258</v>
      </c>
      <c r="P17" s="4" t="s">
        <v>2259</v>
      </c>
      <c r="Q17" s="6">
        <v>396</v>
      </c>
      <c r="R17" s="6">
        <v>198</v>
      </c>
      <c r="S17" s="4">
        <v>50</v>
      </c>
      <c r="T17" s="34">
        <f t="shared" si="0"/>
        <v>168.29999999999998</v>
      </c>
      <c r="U17" s="32"/>
    </row>
    <row r="18" spans="1:21">
      <c r="A18" s="4" t="s">
        <v>32</v>
      </c>
      <c r="B18" s="4" t="s">
        <v>48</v>
      </c>
      <c r="C18" s="4" t="s">
        <v>2193</v>
      </c>
      <c r="D18" s="4" t="s">
        <v>2360</v>
      </c>
      <c r="E18" s="5">
        <v>429</v>
      </c>
      <c r="F18" s="4" t="s">
        <v>2361</v>
      </c>
      <c r="G18" s="4" t="s">
        <v>109</v>
      </c>
      <c r="H18" s="4" t="s">
        <v>2362</v>
      </c>
      <c r="I18" s="8" t="s">
        <v>48</v>
      </c>
      <c r="J18" s="4" t="s">
        <v>2363</v>
      </c>
      <c r="K18" s="4" t="s">
        <v>2364</v>
      </c>
      <c r="L18" s="4" t="s">
        <v>2364</v>
      </c>
      <c r="M18" s="4" t="s">
        <v>2365</v>
      </c>
      <c r="N18" s="4" t="s">
        <v>2366</v>
      </c>
      <c r="O18" s="4" t="s">
        <v>2283</v>
      </c>
      <c r="P18" s="4" t="s">
        <v>2367</v>
      </c>
      <c r="Q18" s="6">
        <v>127</v>
      </c>
      <c r="R18" s="6">
        <v>63</v>
      </c>
      <c r="S18" s="4">
        <v>49</v>
      </c>
      <c r="T18" s="34">
        <f t="shared" si="0"/>
        <v>53.55</v>
      </c>
      <c r="U18" s="32"/>
    </row>
    <row r="19" spans="1:21">
      <c r="A19" s="4" t="s">
        <v>32</v>
      </c>
      <c r="B19" s="4" t="s">
        <v>48</v>
      </c>
      <c r="C19" s="4" t="s">
        <v>2193</v>
      </c>
      <c r="D19" s="4" t="s">
        <v>1707</v>
      </c>
      <c r="E19" s="5">
        <v>482</v>
      </c>
      <c r="F19" s="4" t="s">
        <v>1708</v>
      </c>
      <c r="G19" s="4" t="s">
        <v>171</v>
      </c>
      <c r="H19" s="4" t="s">
        <v>1709</v>
      </c>
      <c r="I19" s="8" t="s">
        <v>48</v>
      </c>
      <c r="J19" s="4" t="s">
        <v>1710</v>
      </c>
      <c r="K19" s="4" t="s">
        <v>1711</v>
      </c>
      <c r="L19" s="4" t="s">
        <v>1712</v>
      </c>
      <c r="M19" s="4" t="s">
        <v>1713</v>
      </c>
      <c r="N19" s="4" t="s">
        <v>1714</v>
      </c>
      <c r="O19" s="4" t="s">
        <v>2448</v>
      </c>
      <c r="P19" s="4" t="s">
        <v>2213</v>
      </c>
      <c r="Q19" s="6">
        <v>100</v>
      </c>
      <c r="R19" s="6">
        <v>50</v>
      </c>
      <c r="S19" s="4">
        <v>50</v>
      </c>
      <c r="T19" s="34">
        <f t="shared" si="0"/>
        <v>42.5</v>
      </c>
      <c r="U19" s="32"/>
    </row>
    <row r="20" spans="1:21">
      <c r="A20" s="4" t="s">
        <v>32</v>
      </c>
      <c r="B20" s="4" t="s">
        <v>48</v>
      </c>
      <c r="C20" s="4" t="s">
        <v>2193</v>
      </c>
      <c r="D20" s="4" t="s">
        <v>576</v>
      </c>
      <c r="E20" s="5">
        <v>526</v>
      </c>
      <c r="F20" s="4" t="s">
        <v>577</v>
      </c>
      <c r="G20" s="4" t="s">
        <v>109</v>
      </c>
      <c r="H20" s="4" t="s">
        <v>578</v>
      </c>
      <c r="I20" s="8" t="s">
        <v>48</v>
      </c>
      <c r="J20" s="4" t="s">
        <v>579</v>
      </c>
      <c r="K20" s="4" t="s">
        <v>580</v>
      </c>
      <c r="L20" s="4" t="s">
        <v>580</v>
      </c>
      <c r="M20" s="4" t="s">
        <v>581</v>
      </c>
      <c r="N20" s="4" t="s">
        <v>582</v>
      </c>
      <c r="O20" s="4" t="s">
        <v>2492</v>
      </c>
      <c r="P20" s="4" t="s">
        <v>2222</v>
      </c>
      <c r="Q20" s="6">
        <v>164</v>
      </c>
      <c r="R20" s="6">
        <v>82</v>
      </c>
      <c r="S20" s="4">
        <v>50</v>
      </c>
      <c r="T20" s="34">
        <f t="shared" si="0"/>
        <v>69.7</v>
      </c>
      <c r="U20" s="32"/>
    </row>
    <row r="21" spans="1:21">
      <c r="A21" s="4" t="s">
        <v>32</v>
      </c>
      <c r="B21" s="4" t="s">
        <v>48</v>
      </c>
      <c r="C21" s="4" t="s">
        <v>2193</v>
      </c>
      <c r="D21" s="4" t="s">
        <v>322</v>
      </c>
      <c r="E21" s="5">
        <v>530</v>
      </c>
      <c r="F21" s="4" t="s">
        <v>323</v>
      </c>
      <c r="G21" s="4" t="s">
        <v>56</v>
      </c>
      <c r="H21" s="4" t="s">
        <v>2348</v>
      </c>
      <c r="I21" s="8" t="s">
        <v>48</v>
      </c>
      <c r="J21" s="4" t="s">
        <v>2349</v>
      </c>
      <c r="K21" s="4" t="s">
        <v>326</v>
      </c>
      <c r="L21" s="4" t="s">
        <v>326</v>
      </c>
      <c r="M21" s="4" t="s">
        <v>327</v>
      </c>
      <c r="N21" s="4" t="s">
        <v>328</v>
      </c>
      <c r="O21" s="4" t="s">
        <v>2206</v>
      </c>
      <c r="P21" s="4" t="s">
        <v>2206</v>
      </c>
      <c r="Q21" s="6">
        <v>400</v>
      </c>
      <c r="R21" s="6">
        <v>200</v>
      </c>
      <c r="S21" s="4">
        <v>50</v>
      </c>
      <c r="T21" s="34">
        <f t="shared" si="0"/>
        <v>170</v>
      </c>
      <c r="U21" s="32"/>
    </row>
    <row r="22" spans="1:21">
      <c r="A22" s="4" t="s">
        <v>32</v>
      </c>
      <c r="B22" s="4" t="s">
        <v>48</v>
      </c>
      <c r="C22" s="4" t="s">
        <v>2193</v>
      </c>
      <c r="D22" s="4" t="s">
        <v>1870</v>
      </c>
      <c r="E22" s="5">
        <v>539</v>
      </c>
      <c r="F22" s="4" t="s">
        <v>1871</v>
      </c>
      <c r="G22" s="4" t="s">
        <v>447</v>
      </c>
      <c r="H22" s="4" t="s">
        <v>1872</v>
      </c>
      <c r="I22" s="8" t="s">
        <v>48</v>
      </c>
      <c r="J22" s="4" t="s">
        <v>1873</v>
      </c>
      <c r="K22" s="4" t="s">
        <v>1874</v>
      </c>
      <c r="L22" s="4" t="s">
        <v>1874</v>
      </c>
      <c r="M22" s="4" t="s">
        <v>1875</v>
      </c>
      <c r="N22" s="4" t="s">
        <v>1876</v>
      </c>
      <c r="O22" s="4" t="s">
        <v>2474</v>
      </c>
      <c r="P22" s="4" t="s">
        <v>2206</v>
      </c>
      <c r="Q22" s="6">
        <v>368</v>
      </c>
      <c r="R22" s="6">
        <v>184</v>
      </c>
      <c r="S22" s="4">
        <v>50</v>
      </c>
      <c r="T22" s="34">
        <f t="shared" si="0"/>
        <v>156.4</v>
      </c>
      <c r="U22" s="32"/>
    </row>
    <row r="23" spans="1:21">
      <c r="A23" s="4" t="s">
        <v>32</v>
      </c>
      <c r="B23" s="4" t="s">
        <v>48</v>
      </c>
      <c r="C23" s="4" t="s">
        <v>2193</v>
      </c>
      <c r="D23" s="4" t="s">
        <v>2497</v>
      </c>
      <c r="E23" s="5">
        <v>549</v>
      </c>
      <c r="F23" s="4" t="s">
        <v>806</v>
      </c>
      <c r="G23" s="4" t="s">
        <v>123</v>
      </c>
      <c r="H23" s="4" t="s">
        <v>2498</v>
      </c>
      <c r="I23" s="8" t="s">
        <v>48</v>
      </c>
      <c r="J23" s="4" t="s">
        <v>2499</v>
      </c>
      <c r="K23" s="4" t="s">
        <v>809</v>
      </c>
      <c r="L23" s="4" t="s">
        <v>809</v>
      </c>
      <c r="M23" s="4" t="s">
        <v>810</v>
      </c>
      <c r="N23" s="4" t="s">
        <v>811</v>
      </c>
      <c r="O23" s="4" t="s">
        <v>2500</v>
      </c>
      <c r="P23" s="4" t="s">
        <v>2501</v>
      </c>
      <c r="Q23" s="6">
        <v>700</v>
      </c>
      <c r="R23" s="6">
        <v>200</v>
      </c>
      <c r="S23" s="4">
        <v>29</v>
      </c>
      <c r="T23" s="34">
        <f t="shared" si="0"/>
        <v>170</v>
      </c>
      <c r="U23" s="32"/>
    </row>
    <row r="24" spans="1:21">
      <c r="A24" s="4" t="s">
        <v>32</v>
      </c>
      <c r="B24" s="4" t="s">
        <v>48</v>
      </c>
      <c r="C24" s="4" t="s">
        <v>2193</v>
      </c>
      <c r="D24" s="4" t="s">
        <v>1336</v>
      </c>
      <c r="E24" s="5">
        <v>608</v>
      </c>
      <c r="F24" s="4" t="s">
        <v>1337</v>
      </c>
      <c r="G24" s="4" t="s">
        <v>72</v>
      </c>
      <c r="H24" s="4" t="s">
        <v>1338</v>
      </c>
      <c r="I24" s="8" t="s">
        <v>48</v>
      </c>
      <c r="J24" s="4" t="s">
        <v>1339</v>
      </c>
      <c r="K24" s="4" t="s">
        <v>1340</v>
      </c>
      <c r="L24" s="4" t="s">
        <v>1340</v>
      </c>
      <c r="M24" s="4" t="s">
        <v>1341</v>
      </c>
      <c r="N24" s="4" t="s">
        <v>1342</v>
      </c>
      <c r="O24" s="4" t="s">
        <v>2336</v>
      </c>
      <c r="P24" s="4" t="s">
        <v>2337</v>
      </c>
      <c r="Q24" s="6">
        <v>700</v>
      </c>
      <c r="R24" s="6">
        <v>200</v>
      </c>
      <c r="S24" s="4">
        <v>29</v>
      </c>
      <c r="T24" s="51">
        <f t="shared" si="0"/>
        <v>170</v>
      </c>
      <c r="U24" s="32"/>
    </row>
    <row r="25" spans="1:21" s="30" customFormat="1">
      <c r="A25" s="37" t="s">
        <v>32</v>
      </c>
      <c r="B25" s="37" t="s">
        <v>48</v>
      </c>
      <c r="C25" s="37" t="s">
        <v>2193</v>
      </c>
      <c r="D25" s="37" t="s">
        <v>955</v>
      </c>
      <c r="E25" s="38">
        <v>610</v>
      </c>
      <c r="F25" s="37" t="s">
        <v>956</v>
      </c>
      <c r="G25" s="37" t="s">
        <v>235</v>
      </c>
      <c r="H25" s="37" t="s">
        <v>2239</v>
      </c>
      <c r="I25" s="39" t="s">
        <v>48</v>
      </c>
      <c r="J25" s="37" t="s">
        <v>2240</v>
      </c>
      <c r="K25" s="37" t="s">
        <v>959</v>
      </c>
      <c r="L25" s="37" t="s">
        <v>959</v>
      </c>
      <c r="M25" s="37" t="s">
        <v>2241</v>
      </c>
      <c r="N25" s="37" t="s">
        <v>2242</v>
      </c>
      <c r="O25" s="37" t="s">
        <v>2243</v>
      </c>
      <c r="P25" s="37" t="s">
        <v>2244</v>
      </c>
      <c r="Q25" s="40">
        <v>400</v>
      </c>
      <c r="R25" s="40">
        <v>200</v>
      </c>
      <c r="S25" s="37">
        <v>50</v>
      </c>
      <c r="T25" s="50">
        <f>R25*0.85</f>
        <v>170</v>
      </c>
      <c r="U25" s="41"/>
    </row>
    <row r="26" spans="1:21" s="30" customFormat="1">
      <c r="A26" s="37" t="s">
        <v>32</v>
      </c>
      <c r="B26" s="37" t="s">
        <v>48</v>
      </c>
      <c r="C26" s="37" t="s">
        <v>2193</v>
      </c>
      <c r="D26" s="37" t="s">
        <v>2268</v>
      </c>
      <c r="E26" s="38">
        <v>631</v>
      </c>
      <c r="F26" s="37" t="s">
        <v>2269</v>
      </c>
      <c r="G26" s="37" t="s">
        <v>35</v>
      </c>
      <c r="H26" s="37" t="s">
        <v>2268</v>
      </c>
      <c r="I26" s="39" t="s">
        <v>48</v>
      </c>
      <c r="J26" s="37" t="s">
        <v>2270</v>
      </c>
      <c r="K26" s="37" t="s">
        <v>2271</v>
      </c>
      <c r="L26" s="37" t="s">
        <v>2271</v>
      </c>
      <c r="M26" s="37" t="s">
        <v>2272</v>
      </c>
      <c r="N26" s="37" t="s">
        <v>2273</v>
      </c>
      <c r="O26" s="37" t="s">
        <v>1256</v>
      </c>
      <c r="P26" s="37" t="s">
        <v>2206</v>
      </c>
      <c r="Q26" s="40">
        <v>650</v>
      </c>
      <c r="R26" s="40">
        <v>195</v>
      </c>
      <c r="S26" s="37">
        <v>30</v>
      </c>
      <c r="T26" s="50">
        <f t="shared" si="0"/>
        <v>165.75</v>
      </c>
      <c r="U26" s="41"/>
    </row>
    <row r="27" spans="1:21" s="30" customFormat="1">
      <c r="A27" s="37" t="s">
        <v>32</v>
      </c>
      <c r="B27" s="37" t="s">
        <v>48</v>
      </c>
      <c r="C27" s="37" t="s">
        <v>2193</v>
      </c>
      <c r="D27" s="37" t="s">
        <v>2515</v>
      </c>
      <c r="E27" s="38">
        <v>668</v>
      </c>
      <c r="F27" s="37" t="s">
        <v>2516</v>
      </c>
      <c r="G27" s="37" t="s">
        <v>667</v>
      </c>
      <c r="H27" s="37" t="s">
        <v>2517</v>
      </c>
      <c r="I27" s="39" t="s">
        <v>48</v>
      </c>
      <c r="J27" s="37" t="s">
        <v>2518</v>
      </c>
      <c r="K27" s="37" t="s">
        <v>2519</v>
      </c>
      <c r="L27" s="37" t="s">
        <v>2519</v>
      </c>
      <c r="M27" s="37" t="s">
        <v>2520</v>
      </c>
      <c r="N27" s="37" t="s">
        <v>2521</v>
      </c>
      <c r="O27" s="37" t="s">
        <v>2522</v>
      </c>
      <c r="P27" s="37" t="s">
        <v>2523</v>
      </c>
      <c r="Q27" s="40">
        <v>324</v>
      </c>
      <c r="R27" s="40">
        <v>162</v>
      </c>
      <c r="S27" s="37">
        <v>50</v>
      </c>
      <c r="T27" s="50">
        <f t="shared" si="0"/>
        <v>137.69999999999999</v>
      </c>
      <c r="U27" s="41"/>
    </row>
    <row r="28" spans="1:21" s="30" customFormat="1">
      <c r="A28" s="37" t="s">
        <v>32</v>
      </c>
      <c r="B28" s="37" t="s">
        <v>48</v>
      </c>
      <c r="C28" s="37" t="s">
        <v>2193</v>
      </c>
      <c r="D28" s="37" t="s">
        <v>2398</v>
      </c>
      <c r="E28" s="38">
        <v>767</v>
      </c>
      <c r="F28" s="37" t="s">
        <v>2399</v>
      </c>
      <c r="G28" s="37" t="s">
        <v>123</v>
      </c>
      <c r="H28" s="37" t="s">
        <v>2400</v>
      </c>
      <c r="I28" s="39" t="s">
        <v>2401</v>
      </c>
      <c r="J28" s="37" t="s">
        <v>2402</v>
      </c>
      <c r="K28" s="37" t="s">
        <v>2403</v>
      </c>
      <c r="L28" s="37" t="s">
        <v>2404</v>
      </c>
      <c r="M28" s="37" t="s">
        <v>2405</v>
      </c>
      <c r="N28" s="37" t="s">
        <v>2406</v>
      </c>
      <c r="O28" s="37" t="s">
        <v>2407</v>
      </c>
      <c r="P28" s="37" t="s">
        <v>2408</v>
      </c>
      <c r="Q28" s="40">
        <v>800</v>
      </c>
      <c r="R28" s="40">
        <v>200</v>
      </c>
      <c r="S28" s="37">
        <v>25</v>
      </c>
      <c r="T28" s="50">
        <f t="shared" si="0"/>
        <v>170</v>
      </c>
      <c r="U28" s="41"/>
    </row>
    <row r="29" spans="1:21" s="30" customFormat="1">
      <c r="A29" s="37" t="s">
        <v>32</v>
      </c>
      <c r="B29" s="37" t="s">
        <v>48</v>
      </c>
      <c r="C29" s="37" t="s">
        <v>2193</v>
      </c>
      <c r="D29" s="37" t="s">
        <v>2260</v>
      </c>
      <c r="E29" s="38">
        <v>770</v>
      </c>
      <c r="F29" s="37" t="s">
        <v>2261</v>
      </c>
      <c r="G29" s="37" t="s">
        <v>604</v>
      </c>
      <c r="H29" s="37" t="s">
        <v>2262</v>
      </c>
      <c r="I29" s="39" t="s">
        <v>48</v>
      </c>
      <c r="J29" s="37" t="s">
        <v>2263</v>
      </c>
      <c r="K29" s="37" t="s">
        <v>2264</v>
      </c>
      <c r="L29" s="37" t="s">
        <v>2264</v>
      </c>
      <c r="M29" s="37" t="s">
        <v>2265</v>
      </c>
      <c r="N29" s="37" t="s">
        <v>2266</v>
      </c>
      <c r="O29" s="37" t="s">
        <v>1256</v>
      </c>
      <c r="P29" s="37" t="s">
        <v>2267</v>
      </c>
      <c r="Q29" s="40">
        <v>160</v>
      </c>
      <c r="R29" s="40">
        <v>80</v>
      </c>
      <c r="S29" s="37">
        <v>50</v>
      </c>
      <c r="T29" s="50">
        <f t="shared" si="0"/>
        <v>68</v>
      </c>
      <c r="U29" s="41"/>
    </row>
    <row r="30" spans="1:21">
      <c r="A30" s="4" t="s">
        <v>32</v>
      </c>
      <c r="B30" s="4" t="s">
        <v>48</v>
      </c>
      <c r="C30" s="4" t="s">
        <v>2193</v>
      </c>
      <c r="D30" s="4" t="s">
        <v>2324</v>
      </c>
      <c r="E30" s="5">
        <v>835</v>
      </c>
      <c r="F30" s="4" t="s">
        <v>2325</v>
      </c>
      <c r="G30" s="4" t="s">
        <v>56</v>
      </c>
      <c r="H30" s="4" t="s">
        <v>2326</v>
      </c>
      <c r="I30" s="8" t="s">
        <v>48</v>
      </c>
      <c r="J30" s="4" t="s">
        <v>2327</v>
      </c>
      <c r="K30" s="4" t="s">
        <v>2328</v>
      </c>
      <c r="L30" s="4" t="s">
        <v>2329</v>
      </c>
      <c r="M30" s="4" t="s">
        <v>2330</v>
      </c>
      <c r="N30" s="4" t="s">
        <v>2331</v>
      </c>
      <c r="O30" s="4" t="s">
        <v>2332</v>
      </c>
      <c r="P30" s="4" t="s">
        <v>2222</v>
      </c>
      <c r="Q30" s="6">
        <v>520</v>
      </c>
      <c r="R30" s="6">
        <v>200</v>
      </c>
      <c r="S30" s="4">
        <v>39</v>
      </c>
      <c r="T30" s="34"/>
      <c r="U30" s="32"/>
    </row>
    <row r="31" spans="1:21">
      <c r="A31" s="4" t="s">
        <v>32</v>
      </c>
      <c r="B31" s="4" t="s">
        <v>48</v>
      </c>
      <c r="C31" s="4" t="s">
        <v>2193</v>
      </c>
      <c r="D31" s="4" t="s">
        <v>1408</v>
      </c>
      <c r="E31" s="5">
        <v>870</v>
      </c>
      <c r="F31" s="4" t="s">
        <v>1409</v>
      </c>
      <c r="G31" s="4" t="s">
        <v>171</v>
      </c>
      <c r="H31" s="4" t="s">
        <v>2223</v>
      </c>
      <c r="I31" s="8" t="s">
        <v>48</v>
      </c>
      <c r="J31" s="4" t="s">
        <v>2224</v>
      </c>
      <c r="K31" s="4" t="s">
        <v>2225</v>
      </c>
      <c r="L31" s="4" t="s">
        <v>2225</v>
      </c>
      <c r="M31" s="4" t="s">
        <v>1413</v>
      </c>
      <c r="N31" s="4" t="s">
        <v>1414</v>
      </c>
      <c r="O31" s="4" t="s">
        <v>2226</v>
      </c>
      <c r="P31" s="4" t="s">
        <v>2213</v>
      </c>
      <c r="Q31" s="6">
        <v>400</v>
      </c>
      <c r="R31" s="6">
        <v>200</v>
      </c>
      <c r="S31" s="4">
        <v>50</v>
      </c>
      <c r="T31" s="34"/>
      <c r="U31" s="32"/>
    </row>
    <row r="32" spans="1:21">
      <c r="A32" s="4" t="s">
        <v>32</v>
      </c>
      <c r="B32" s="4" t="s">
        <v>48</v>
      </c>
      <c r="C32" s="4" t="s">
        <v>2193</v>
      </c>
      <c r="D32" s="4" t="s">
        <v>153</v>
      </c>
      <c r="E32" s="5">
        <v>932</v>
      </c>
      <c r="F32" s="4" t="s">
        <v>154</v>
      </c>
      <c r="G32" s="4" t="s">
        <v>72</v>
      </c>
      <c r="H32" s="4" t="s">
        <v>155</v>
      </c>
      <c r="I32" s="8" t="s">
        <v>48</v>
      </c>
      <c r="J32" s="4" t="s">
        <v>156</v>
      </c>
      <c r="K32" s="4" t="s">
        <v>157</v>
      </c>
      <c r="L32" s="4" t="s">
        <v>158</v>
      </c>
      <c r="M32" s="4" t="s">
        <v>159</v>
      </c>
      <c r="N32" s="4" t="s">
        <v>160</v>
      </c>
      <c r="O32" s="4" t="s">
        <v>2284</v>
      </c>
      <c r="P32" s="4" t="s">
        <v>2285</v>
      </c>
      <c r="Q32" s="6">
        <v>768</v>
      </c>
      <c r="R32" s="6">
        <v>200</v>
      </c>
      <c r="S32" s="4">
        <v>26</v>
      </c>
      <c r="T32" s="34"/>
      <c r="U32" s="32"/>
    </row>
    <row r="33" spans="1:21">
      <c r="A33" s="4" t="s">
        <v>32</v>
      </c>
      <c r="B33" s="4" t="s">
        <v>48</v>
      </c>
      <c r="C33" s="4" t="s">
        <v>2193</v>
      </c>
      <c r="D33" s="4" t="s">
        <v>1050</v>
      </c>
      <c r="E33" s="5">
        <v>936</v>
      </c>
      <c r="F33" s="4" t="s">
        <v>1051</v>
      </c>
      <c r="G33" s="4" t="s">
        <v>235</v>
      </c>
      <c r="H33" s="4" t="s">
        <v>2208</v>
      </c>
      <c r="I33" s="8" t="s">
        <v>48</v>
      </c>
      <c r="J33" s="4" t="s">
        <v>2209</v>
      </c>
      <c r="K33" s="4" t="s">
        <v>1054</v>
      </c>
      <c r="L33" s="4" t="s">
        <v>2210</v>
      </c>
      <c r="M33" s="4" t="s">
        <v>2211</v>
      </c>
      <c r="N33" s="4" t="s">
        <v>1057</v>
      </c>
      <c r="O33" s="4" t="s">
        <v>2212</v>
      </c>
      <c r="P33" s="4" t="s">
        <v>2213</v>
      </c>
      <c r="Q33" s="6">
        <v>60</v>
      </c>
      <c r="R33" s="6">
        <v>30</v>
      </c>
      <c r="S33" s="4">
        <v>50</v>
      </c>
      <c r="T33" s="34"/>
      <c r="U33" s="32"/>
    </row>
    <row r="34" spans="1:21">
      <c r="A34" s="4" t="s">
        <v>32</v>
      </c>
      <c r="B34" s="4" t="s">
        <v>48</v>
      </c>
      <c r="C34" s="4" t="s">
        <v>2193</v>
      </c>
      <c r="D34" s="4" t="s">
        <v>559</v>
      </c>
      <c r="E34" s="5">
        <v>959</v>
      </c>
      <c r="F34" s="4" t="s">
        <v>2015</v>
      </c>
      <c r="G34" s="4" t="s">
        <v>35</v>
      </c>
      <c r="H34" s="4" t="s">
        <v>2333</v>
      </c>
      <c r="I34" s="8" t="s">
        <v>48</v>
      </c>
      <c r="J34" s="4" t="s">
        <v>2017</v>
      </c>
      <c r="K34" s="4" t="s">
        <v>2018</v>
      </c>
      <c r="L34" s="4" t="s">
        <v>2018</v>
      </c>
      <c r="M34" s="4" t="s">
        <v>2019</v>
      </c>
      <c r="N34" s="4" t="s">
        <v>2020</v>
      </c>
      <c r="O34" s="4" t="s">
        <v>2334</v>
      </c>
      <c r="P34" s="4" t="s">
        <v>2335</v>
      </c>
      <c r="Q34" s="6">
        <v>1000</v>
      </c>
      <c r="R34" s="6">
        <v>200</v>
      </c>
      <c r="S34" s="4">
        <v>20</v>
      </c>
      <c r="T34" s="34"/>
      <c r="U34" s="32"/>
    </row>
    <row r="35" spans="1:21">
      <c r="A35" s="4" t="s">
        <v>32</v>
      </c>
      <c r="B35" s="4" t="s">
        <v>48</v>
      </c>
      <c r="C35" s="4" t="s">
        <v>2193</v>
      </c>
      <c r="D35" s="4" t="s">
        <v>2126</v>
      </c>
      <c r="E35" s="5">
        <v>1050</v>
      </c>
      <c r="F35" s="4" t="s">
        <v>2127</v>
      </c>
      <c r="G35" s="4" t="s">
        <v>235</v>
      </c>
      <c r="H35" s="4" t="s">
        <v>2128</v>
      </c>
      <c r="I35" s="8" t="s">
        <v>48</v>
      </c>
      <c r="J35" s="4" t="s">
        <v>2321</v>
      </c>
      <c r="K35" s="4" t="s">
        <v>1775</v>
      </c>
      <c r="L35" s="4" t="s">
        <v>1775</v>
      </c>
      <c r="M35" s="4" t="s">
        <v>2130</v>
      </c>
      <c r="N35" s="4" t="s">
        <v>2131</v>
      </c>
      <c r="O35" s="4" t="s">
        <v>2322</v>
      </c>
      <c r="P35" s="4" t="s">
        <v>2323</v>
      </c>
      <c r="Q35" s="6">
        <v>116.461</v>
      </c>
      <c r="R35" s="6">
        <v>58.23</v>
      </c>
      <c r="S35" s="4">
        <v>50</v>
      </c>
      <c r="T35" s="9"/>
      <c r="U35" s="32"/>
    </row>
    <row r="36" spans="1:21">
      <c r="A36" s="4" t="s">
        <v>32</v>
      </c>
      <c r="B36" s="4" t="s">
        <v>48</v>
      </c>
      <c r="C36" s="4" t="s">
        <v>2193</v>
      </c>
      <c r="D36" s="4" t="s">
        <v>2428</v>
      </c>
      <c r="E36" s="5">
        <v>1062</v>
      </c>
      <c r="F36" s="4" t="s">
        <v>2429</v>
      </c>
      <c r="G36" s="4" t="s">
        <v>56</v>
      </c>
      <c r="H36" s="4" t="s">
        <v>2430</v>
      </c>
      <c r="I36" s="8" t="s">
        <v>48</v>
      </c>
      <c r="J36" s="4" t="s">
        <v>2431</v>
      </c>
      <c r="K36" s="4" t="s">
        <v>2432</v>
      </c>
      <c r="L36" s="4" t="s">
        <v>2433</v>
      </c>
      <c r="M36" s="4" t="s">
        <v>2434</v>
      </c>
      <c r="N36" s="4" t="s">
        <v>2435</v>
      </c>
      <c r="O36" s="4" t="s">
        <v>2436</v>
      </c>
      <c r="P36" s="4" t="s">
        <v>2437</v>
      </c>
      <c r="Q36" s="6">
        <v>480</v>
      </c>
      <c r="R36" s="6">
        <v>240</v>
      </c>
      <c r="S36" s="4">
        <v>50</v>
      </c>
      <c r="T36" s="9"/>
      <c r="U36" s="32"/>
    </row>
    <row r="37" spans="1:21">
      <c r="A37" s="4" t="s">
        <v>32</v>
      </c>
      <c r="B37" s="4" t="s">
        <v>48</v>
      </c>
      <c r="C37" s="4" t="s">
        <v>2193</v>
      </c>
      <c r="D37" s="4" t="s">
        <v>2502</v>
      </c>
      <c r="E37" s="5">
        <v>1180</v>
      </c>
      <c r="F37" s="4" t="s">
        <v>2503</v>
      </c>
      <c r="G37" s="4" t="s">
        <v>189</v>
      </c>
      <c r="H37" s="4" t="s">
        <v>2504</v>
      </c>
      <c r="I37" s="8" t="s">
        <v>48</v>
      </c>
      <c r="J37" s="4" t="s">
        <v>2505</v>
      </c>
      <c r="K37" s="4" t="s">
        <v>2506</v>
      </c>
      <c r="L37" s="4" t="s">
        <v>2507</v>
      </c>
      <c r="M37" s="4" t="s">
        <v>2508</v>
      </c>
      <c r="N37" s="4" t="s">
        <v>2509</v>
      </c>
      <c r="O37" s="4" t="s">
        <v>2510</v>
      </c>
      <c r="P37" s="4" t="s">
        <v>2511</v>
      </c>
      <c r="Q37" s="6">
        <v>900</v>
      </c>
      <c r="R37" s="6">
        <v>200</v>
      </c>
      <c r="S37" s="4">
        <v>22</v>
      </c>
      <c r="T37" s="9"/>
      <c r="U37" s="32"/>
    </row>
    <row r="38" spans="1:21">
      <c r="A38" s="4" t="s">
        <v>32</v>
      </c>
      <c r="B38" s="4" t="s">
        <v>48</v>
      </c>
      <c r="C38" s="4" t="s">
        <v>2193</v>
      </c>
      <c r="D38" s="4" t="s">
        <v>1800</v>
      </c>
      <c r="E38" s="5">
        <v>1217</v>
      </c>
      <c r="F38" s="4" t="s">
        <v>1801</v>
      </c>
      <c r="G38" s="4" t="s">
        <v>447</v>
      </c>
      <c r="H38" s="4" t="s">
        <v>1802</v>
      </c>
      <c r="I38" s="8" t="s">
        <v>48</v>
      </c>
      <c r="J38" s="4" t="s">
        <v>2471</v>
      </c>
      <c r="K38" s="4" t="s">
        <v>2472</v>
      </c>
      <c r="L38" s="4" t="s">
        <v>1805</v>
      </c>
      <c r="M38" s="4" t="s">
        <v>1806</v>
      </c>
      <c r="N38" s="4" t="s">
        <v>1807</v>
      </c>
      <c r="O38" s="4" t="s">
        <v>801</v>
      </c>
      <c r="P38" s="4" t="s">
        <v>2473</v>
      </c>
      <c r="Q38" s="6">
        <v>493.62</v>
      </c>
      <c r="R38" s="6">
        <v>200</v>
      </c>
      <c r="S38" s="4">
        <v>41</v>
      </c>
      <c r="T38" s="9"/>
      <c r="U38" s="32"/>
    </row>
    <row r="39" spans="1:21">
      <c r="A39" s="4" t="s">
        <v>32</v>
      </c>
      <c r="B39" s="4" t="s">
        <v>48</v>
      </c>
      <c r="C39" s="4" t="s">
        <v>2193</v>
      </c>
      <c r="D39" s="4" t="s">
        <v>2449</v>
      </c>
      <c r="E39" s="5">
        <v>1268</v>
      </c>
      <c r="F39" s="4" t="s">
        <v>2450</v>
      </c>
      <c r="G39" s="4" t="s">
        <v>205</v>
      </c>
      <c r="H39" s="4" t="s">
        <v>2451</v>
      </c>
      <c r="I39" s="8" t="s">
        <v>48</v>
      </c>
      <c r="J39" s="4" t="s">
        <v>2452</v>
      </c>
      <c r="K39" s="4" t="s">
        <v>2453</v>
      </c>
      <c r="L39" s="4" t="s">
        <v>2453</v>
      </c>
      <c r="M39" s="4" t="s">
        <v>2454</v>
      </c>
      <c r="N39" s="4" t="s">
        <v>2455</v>
      </c>
      <c r="O39" s="4" t="s">
        <v>2456</v>
      </c>
      <c r="P39" s="4" t="s">
        <v>2457</v>
      </c>
      <c r="Q39" s="6">
        <v>672</v>
      </c>
      <c r="R39" s="6">
        <v>200</v>
      </c>
      <c r="S39" s="4">
        <v>30</v>
      </c>
      <c r="T39" s="9"/>
      <c r="U39" s="32"/>
    </row>
    <row r="40" spans="1:21">
      <c r="A40" s="4" t="s">
        <v>32</v>
      </c>
      <c r="B40" s="4" t="s">
        <v>48</v>
      </c>
      <c r="C40" s="4" t="s">
        <v>2193</v>
      </c>
      <c r="D40" s="4" t="s">
        <v>1097</v>
      </c>
      <c r="E40" s="5">
        <v>1285</v>
      </c>
      <c r="F40" s="4" t="s">
        <v>1098</v>
      </c>
      <c r="G40" s="4" t="s">
        <v>35</v>
      </c>
      <c r="H40" s="4" t="s">
        <v>1099</v>
      </c>
      <c r="I40" s="8" t="s">
        <v>48</v>
      </c>
      <c r="J40" s="4" t="s">
        <v>1100</v>
      </c>
      <c r="K40" s="4" t="s">
        <v>1101</v>
      </c>
      <c r="L40" s="4" t="s">
        <v>1102</v>
      </c>
      <c r="M40" s="4" t="s">
        <v>1103</v>
      </c>
      <c r="N40" s="4" t="s">
        <v>1104</v>
      </c>
      <c r="O40" s="4" t="s">
        <v>2227</v>
      </c>
      <c r="P40" s="4" t="s">
        <v>2228</v>
      </c>
      <c r="Q40" s="6">
        <v>400</v>
      </c>
      <c r="R40" s="6">
        <v>200</v>
      </c>
      <c r="S40" s="4">
        <v>50</v>
      </c>
      <c r="T40" s="9"/>
      <c r="U40" s="32"/>
    </row>
    <row r="41" spans="1:21">
      <c r="A41" s="4" t="s">
        <v>32</v>
      </c>
      <c r="B41" s="4" t="s">
        <v>48</v>
      </c>
      <c r="C41" s="4" t="s">
        <v>2193</v>
      </c>
      <c r="D41" s="4" t="s">
        <v>2416</v>
      </c>
      <c r="E41" s="5">
        <v>1369</v>
      </c>
      <c r="F41" s="4" t="s">
        <v>2417</v>
      </c>
      <c r="G41" s="4" t="s">
        <v>90</v>
      </c>
      <c r="H41" s="4" t="s">
        <v>2418</v>
      </c>
      <c r="I41" s="8" t="s">
        <v>48</v>
      </c>
      <c r="J41" s="4" t="s">
        <v>2419</v>
      </c>
      <c r="K41" s="4" t="s">
        <v>2420</v>
      </c>
      <c r="L41" s="4" t="s">
        <v>2421</v>
      </c>
      <c r="M41" s="4" t="s">
        <v>2422</v>
      </c>
      <c r="N41" s="4" t="s">
        <v>2423</v>
      </c>
      <c r="O41" s="4" t="s">
        <v>2424</v>
      </c>
      <c r="P41" s="4" t="s">
        <v>2213</v>
      </c>
      <c r="Q41" s="6">
        <v>361</v>
      </c>
      <c r="R41" s="6">
        <v>180.5</v>
      </c>
      <c r="S41" s="4">
        <v>50</v>
      </c>
      <c r="T41" s="9"/>
      <c r="U41" s="32"/>
    </row>
    <row r="42" spans="1:21">
      <c r="A42" s="4" t="s">
        <v>32</v>
      </c>
      <c r="B42" s="4" t="s">
        <v>48</v>
      </c>
      <c r="C42" s="4" t="s">
        <v>2193</v>
      </c>
      <c r="D42" s="4" t="s">
        <v>2041</v>
      </c>
      <c r="E42" s="5">
        <v>1441</v>
      </c>
      <c r="F42" s="4" t="s">
        <v>2042</v>
      </c>
      <c r="G42" s="4" t="s">
        <v>56</v>
      </c>
      <c r="H42" s="4" t="s">
        <v>2043</v>
      </c>
      <c r="I42" s="8" t="s">
        <v>48</v>
      </c>
      <c r="J42" s="4" t="s">
        <v>2512</v>
      </c>
      <c r="K42" s="4" t="s">
        <v>2045</v>
      </c>
      <c r="L42" s="4" t="s">
        <v>2046</v>
      </c>
      <c r="M42" s="4" t="s">
        <v>2047</v>
      </c>
      <c r="N42" s="4" t="s">
        <v>2048</v>
      </c>
      <c r="O42" s="4" t="s">
        <v>2513</v>
      </c>
      <c r="P42" s="4" t="s">
        <v>2514</v>
      </c>
      <c r="Q42" s="6">
        <v>400</v>
      </c>
      <c r="R42" s="6">
        <v>200</v>
      </c>
      <c r="S42" s="4">
        <v>50</v>
      </c>
      <c r="T42" s="9"/>
      <c r="U42" s="32"/>
    </row>
    <row r="43" spans="1:21">
      <c r="A43" s="4" t="s">
        <v>32</v>
      </c>
      <c r="B43" s="4" t="s">
        <v>48</v>
      </c>
      <c r="C43" s="4" t="s">
        <v>2193</v>
      </c>
      <c r="D43" s="4" t="s">
        <v>2194</v>
      </c>
      <c r="E43" s="5">
        <v>1455</v>
      </c>
      <c r="F43" s="4" t="s">
        <v>2195</v>
      </c>
      <c r="G43" s="4" t="s">
        <v>1143</v>
      </c>
      <c r="H43" s="4" t="s">
        <v>2196</v>
      </c>
      <c r="I43" s="8" t="s">
        <v>2197</v>
      </c>
      <c r="J43" s="4" t="s">
        <v>2198</v>
      </c>
      <c r="K43" s="4" t="s">
        <v>2199</v>
      </c>
      <c r="L43" s="4" t="s">
        <v>2199</v>
      </c>
      <c r="M43" s="4" t="s">
        <v>2200</v>
      </c>
      <c r="N43" s="4" t="s">
        <v>2201</v>
      </c>
      <c r="O43" s="4" t="s">
        <v>2202</v>
      </c>
      <c r="P43" s="4" t="s">
        <v>2203</v>
      </c>
      <c r="Q43" s="6">
        <v>350</v>
      </c>
      <c r="R43" s="6">
        <v>200</v>
      </c>
      <c r="S43" s="4">
        <v>57</v>
      </c>
      <c r="T43" s="9"/>
      <c r="U43" s="32"/>
    </row>
    <row r="44" spans="1:21">
      <c r="A44" s="4" t="s">
        <v>32</v>
      </c>
      <c r="B44" s="4" t="s">
        <v>48</v>
      </c>
      <c r="C44" s="4" t="s">
        <v>2193</v>
      </c>
      <c r="D44" s="4" t="s">
        <v>2229</v>
      </c>
      <c r="E44" s="5">
        <v>1482</v>
      </c>
      <c r="F44" s="4" t="s">
        <v>2230</v>
      </c>
      <c r="G44" s="4" t="s">
        <v>447</v>
      </c>
      <c r="H44" s="4" t="s">
        <v>2231</v>
      </c>
      <c r="I44" s="8" t="s">
        <v>48</v>
      </c>
      <c r="J44" s="4" t="s">
        <v>2232</v>
      </c>
      <c r="K44" s="4" t="s">
        <v>2233</v>
      </c>
      <c r="L44" s="4" t="s">
        <v>2234</v>
      </c>
      <c r="M44" s="4" t="s">
        <v>2235</v>
      </c>
      <c r="N44" s="4" t="s">
        <v>2236</v>
      </c>
      <c r="O44" s="4" t="s">
        <v>2237</v>
      </c>
      <c r="P44" s="4" t="s">
        <v>2238</v>
      </c>
      <c r="Q44" s="6">
        <v>595</v>
      </c>
      <c r="R44" s="6">
        <v>200</v>
      </c>
      <c r="S44" s="4">
        <v>34</v>
      </c>
      <c r="T44" s="9"/>
      <c r="U44" s="32"/>
    </row>
    <row r="45" spans="1:21">
      <c r="A45" s="4" t="s">
        <v>32</v>
      </c>
      <c r="B45" s="4" t="s">
        <v>48</v>
      </c>
      <c r="C45" s="4" t="s">
        <v>2193</v>
      </c>
      <c r="D45" s="4" t="s">
        <v>665</v>
      </c>
      <c r="E45" s="5">
        <v>1505</v>
      </c>
      <c r="F45" s="4" t="s">
        <v>666</v>
      </c>
      <c r="G45" s="4" t="s">
        <v>667</v>
      </c>
      <c r="H45" s="4" t="s">
        <v>668</v>
      </c>
      <c r="I45" s="8" t="s">
        <v>48</v>
      </c>
      <c r="J45" s="4" t="s">
        <v>2291</v>
      </c>
      <c r="K45" s="4" t="s">
        <v>670</v>
      </c>
      <c r="L45" s="4" t="s">
        <v>671</v>
      </c>
      <c r="M45" s="4" t="s">
        <v>672</v>
      </c>
      <c r="N45" s="4" t="s">
        <v>673</v>
      </c>
      <c r="O45" s="4" t="s">
        <v>2292</v>
      </c>
      <c r="P45" s="4" t="s">
        <v>2293</v>
      </c>
      <c r="Q45" s="6">
        <v>162.30000000000001</v>
      </c>
      <c r="R45" s="6">
        <v>81.650000000000006</v>
      </c>
      <c r="S45" s="4">
        <v>50</v>
      </c>
      <c r="T45" s="9"/>
      <c r="U45" s="32"/>
    </row>
    <row r="46" spans="1:21">
      <c r="A46" s="4" t="s">
        <v>32</v>
      </c>
      <c r="B46" s="4" t="s">
        <v>48</v>
      </c>
      <c r="C46" s="4" t="s">
        <v>2193</v>
      </c>
      <c r="D46" s="4" t="s">
        <v>1543</v>
      </c>
      <c r="E46" s="5">
        <v>1740</v>
      </c>
      <c r="F46" s="4" t="s">
        <v>1544</v>
      </c>
      <c r="G46" s="4" t="s">
        <v>235</v>
      </c>
      <c r="H46" s="4" t="s">
        <v>1545</v>
      </c>
      <c r="I46" s="8" t="s">
        <v>48</v>
      </c>
      <c r="J46" s="4" t="s">
        <v>1546</v>
      </c>
      <c r="K46" s="4" t="s">
        <v>1547</v>
      </c>
      <c r="L46" s="4" t="s">
        <v>1548</v>
      </c>
      <c r="M46" s="4" t="s">
        <v>1549</v>
      </c>
      <c r="N46" s="4" t="s">
        <v>1550</v>
      </c>
      <c r="O46" s="4" t="s">
        <v>2381</v>
      </c>
      <c r="P46" s="4" t="s">
        <v>2382</v>
      </c>
      <c r="Q46" s="6">
        <v>690</v>
      </c>
      <c r="R46" s="6">
        <v>200</v>
      </c>
      <c r="S46" s="4">
        <v>29</v>
      </c>
      <c r="T46" s="9"/>
      <c r="U46" s="32"/>
    </row>
    <row r="47" spans="1:21">
      <c r="A47" s="4" t="s">
        <v>32</v>
      </c>
      <c r="B47" s="4" t="s">
        <v>48</v>
      </c>
      <c r="C47" s="4" t="s">
        <v>2193</v>
      </c>
      <c r="D47" s="4" t="s">
        <v>33</v>
      </c>
      <c r="E47" s="5">
        <v>1941</v>
      </c>
      <c r="F47" s="4" t="s">
        <v>34</v>
      </c>
      <c r="G47" s="4" t="s">
        <v>35</v>
      </c>
      <c r="H47" s="4" t="s">
        <v>36</v>
      </c>
      <c r="I47" s="8" t="s">
        <v>2204</v>
      </c>
      <c r="J47" s="4" t="s">
        <v>37</v>
      </c>
      <c r="K47" s="4" t="s">
        <v>2205</v>
      </c>
      <c r="L47" s="4" t="s">
        <v>39</v>
      </c>
      <c r="M47" s="4" t="s">
        <v>40</v>
      </c>
      <c r="N47" s="4" t="s">
        <v>41</v>
      </c>
      <c r="O47" s="4" t="s">
        <v>2206</v>
      </c>
      <c r="P47" s="4" t="s">
        <v>2207</v>
      </c>
      <c r="Q47" s="6">
        <v>500</v>
      </c>
      <c r="R47" s="6">
        <v>200</v>
      </c>
      <c r="S47" s="4">
        <v>40</v>
      </c>
      <c r="T47" s="9"/>
      <c r="U47" s="32"/>
    </row>
    <row r="48" spans="1:21">
      <c r="A48" s="4" t="s">
        <v>32</v>
      </c>
      <c r="B48" s="4" t="s">
        <v>48</v>
      </c>
      <c r="C48" s="4" t="s">
        <v>2193</v>
      </c>
      <c r="D48" s="4" t="s">
        <v>1928</v>
      </c>
      <c r="E48" s="5">
        <v>1961</v>
      </c>
      <c r="F48" s="4" t="s">
        <v>1929</v>
      </c>
      <c r="G48" s="4" t="s">
        <v>667</v>
      </c>
      <c r="H48" s="4" t="s">
        <v>2475</v>
      </c>
      <c r="I48" s="8" t="s">
        <v>48</v>
      </c>
      <c r="J48" s="4" t="s">
        <v>2476</v>
      </c>
      <c r="K48" s="4" t="s">
        <v>2477</v>
      </c>
      <c r="L48" s="4" t="s">
        <v>1933</v>
      </c>
      <c r="M48" s="4" t="s">
        <v>1934</v>
      </c>
      <c r="N48" s="4" t="s">
        <v>1935</v>
      </c>
      <c r="O48" s="4" t="s">
        <v>2478</v>
      </c>
      <c r="P48" s="4" t="s">
        <v>2479</v>
      </c>
      <c r="Q48" s="6">
        <v>836.4</v>
      </c>
      <c r="R48" s="6">
        <v>200</v>
      </c>
      <c r="S48" s="4">
        <v>24</v>
      </c>
      <c r="T48" s="9"/>
      <c r="U48" s="32"/>
    </row>
    <row r="49" spans="1:21">
      <c r="A49" s="4" t="s">
        <v>32</v>
      </c>
      <c r="B49" s="4" t="s">
        <v>48</v>
      </c>
      <c r="C49" s="4" t="s">
        <v>2193</v>
      </c>
      <c r="D49" s="4" t="s">
        <v>2350</v>
      </c>
      <c r="E49" s="5">
        <v>1984</v>
      </c>
      <c r="F49" s="4" t="s">
        <v>2351</v>
      </c>
      <c r="G49" s="4" t="s">
        <v>72</v>
      </c>
      <c r="H49" s="4" t="s">
        <v>2352</v>
      </c>
      <c r="I49" s="8" t="s">
        <v>48</v>
      </c>
      <c r="J49" s="4" t="s">
        <v>2353</v>
      </c>
      <c r="K49" s="4" t="s">
        <v>2354</v>
      </c>
      <c r="L49" s="4" t="s">
        <v>2355</v>
      </c>
      <c r="M49" s="4" t="s">
        <v>2356</v>
      </c>
      <c r="N49" s="4" t="s">
        <v>2357</v>
      </c>
      <c r="O49" s="4" t="s">
        <v>2358</v>
      </c>
      <c r="P49" s="4" t="s">
        <v>2359</v>
      </c>
      <c r="Q49" s="6">
        <v>1500</v>
      </c>
      <c r="R49" s="6">
        <v>200</v>
      </c>
      <c r="S49" s="4">
        <v>13</v>
      </c>
      <c r="T49" s="9"/>
      <c r="U49" s="32"/>
    </row>
    <row r="50" spans="1:21">
      <c r="A50" s="4" t="s">
        <v>32</v>
      </c>
      <c r="B50" s="4" t="s">
        <v>48</v>
      </c>
      <c r="C50" s="4" t="s">
        <v>2193</v>
      </c>
      <c r="D50" s="4" t="s">
        <v>2274</v>
      </c>
      <c r="E50" s="5">
        <v>2169</v>
      </c>
      <c r="F50" s="4" t="s">
        <v>2275</v>
      </c>
      <c r="G50" s="4" t="s">
        <v>56</v>
      </c>
      <c r="H50" s="4" t="s">
        <v>2276</v>
      </c>
      <c r="I50" s="8" t="s">
        <v>2277</v>
      </c>
      <c r="J50" s="4" t="s">
        <v>2278</v>
      </c>
      <c r="K50" s="4" t="s">
        <v>2279</v>
      </c>
      <c r="L50" s="4" t="s">
        <v>2280</v>
      </c>
      <c r="M50" s="4" t="s">
        <v>2281</v>
      </c>
      <c r="N50" s="4" t="s">
        <v>2282</v>
      </c>
      <c r="O50" s="4" t="s">
        <v>2283</v>
      </c>
      <c r="P50" s="4" t="s">
        <v>2213</v>
      </c>
      <c r="Q50" s="6">
        <v>773.5</v>
      </c>
      <c r="R50" s="6">
        <v>200</v>
      </c>
      <c r="S50" s="4">
        <v>26</v>
      </c>
      <c r="T50" s="9"/>
      <c r="U50" s="32"/>
    </row>
    <row r="51" spans="1:21" s="47" customFormat="1">
      <c r="A51" s="42" t="s">
        <v>32</v>
      </c>
      <c r="B51" s="42" t="s">
        <v>48</v>
      </c>
      <c r="C51" s="42" t="s">
        <v>2193</v>
      </c>
      <c r="D51" s="42" t="s">
        <v>2214</v>
      </c>
      <c r="E51" s="43">
        <v>2213</v>
      </c>
      <c r="F51" s="42" t="s">
        <v>2215</v>
      </c>
      <c r="G51" s="42" t="s">
        <v>35</v>
      </c>
      <c r="H51" s="42" t="s">
        <v>2216</v>
      </c>
      <c r="I51" s="44" t="s">
        <v>48</v>
      </c>
      <c r="J51" s="42" t="s">
        <v>2217</v>
      </c>
      <c r="K51" s="42" t="s">
        <v>2218</v>
      </c>
      <c r="L51" s="42" t="s">
        <v>2218</v>
      </c>
      <c r="M51" s="42" t="s">
        <v>2219</v>
      </c>
      <c r="N51" s="42" t="s">
        <v>2220</v>
      </c>
      <c r="O51" s="42" t="s">
        <v>2221</v>
      </c>
      <c r="P51" s="42" t="s">
        <v>2222</v>
      </c>
      <c r="Q51" s="45">
        <v>1000</v>
      </c>
      <c r="R51" s="45">
        <v>200</v>
      </c>
      <c r="S51" s="42">
        <v>20</v>
      </c>
      <c r="T51" s="48">
        <f t="shared" ref="T51:T53" si="1">R51*0.85</f>
        <v>170</v>
      </c>
      <c r="U51" s="46"/>
    </row>
    <row r="52" spans="1:21">
      <c r="A52" s="4" t="s">
        <v>1763</v>
      </c>
      <c r="B52" s="4" t="s">
        <v>48</v>
      </c>
      <c r="C52" s="4" t="s">
        <v>2193</v>
      </c>
      <c r="D52" s="4" t="s">
        <v>2409</v>
      </c>
      <c r="E52" s="5">
        <v>2248</v>
      </c>
      <c r="F52" s="4" t="s">
        <v>2410</v>
      </c>
      <c r="G52" s="4" t="s">
        <v>72</v>
      </c>
      <c r="H52" s="4" t="s">
        <v>2411</v>
      </c>
      <c r="I52" s="8" t="s">
        <v>48</v>
      </c>
      <c r="J52" s="4" t="s">
        <v>2412</v>
      </c>
      <c r="K52" s="4" t="s">
        <v>2413</v>
      </c>
      <c r="L52" s="4" t="s">
        <v>2413</v>
      </c>
      <c r="M52" s="4" t="s">
        <v>2414</v>
      </c>
      <c r="N52" s="4" t="s">
        <v>2415</v>
      </c>
      <c r="O52" s="4" t="s">
        <v>801</v>
      </c>
      <c r="P52" s="4" t="s">
        <v>2213</v>
      </c>
      <c r="Q52" s="6">
        <v>500</v>
      </c>
      <c r="R52" s="6">
        <v>200</v>
      </c>
      <c r="S52" s="4">
        <v>40</v>
      </c>
      <c r="T52" s="34"/>
      <c r="U52" s="32"/>
    </row>
    <row r="53" spans="1:21" s="47" customFormat="1">
      <c r="A53" s="42" t="s">
        <v>32</v>
      </c>
      <c r="B53" s="42" t="s">
        <v>48</v>
      </c>
      <c r="C53" s="42" t="s">
        <v>2193</v>
      </c>
      <c r="D53" s="42" t="s">
        <v>1764</v>
      </c>
      <c r="E53" s="43">
        <v>2278</v>
      </c>
      <c r="F53" s="42" t="s">
        <v>1765</v>
      </c>
      <c r="G53" s="42" t="s">
        <v>123</v>
      </c>
      <c r="H53" s="42" t="s">
        <v>2458</v>
      </c>
      <c r="I53" s="44" t="s">
        <v>2459</v>
      </c>
      <c r="J53" s="42" t="s">
        <v>1766</v>
      </c>
      <c r="K53" s="42" t="s">
        <v>1767</v>
      </c>
      <c r="L53" s="42" t="s">
        <v>1768</v>
      </c>
      <c r="M53" s="42" t="s">
        <v>1769</v>
      </c>
      <c r="N53" s="42" t="s">
        <v>1770</v>
      </c>
      <c r="O53" s="42" t="s">
        <v>2460</v>
      </c>
      <c r="P53" s="42" t="s">
        <v>2461</v>
      </c>
      <c r="Q53" s="45">
        <v>900</v>
      </c>
      <c r="R53" s="45">
        <v>200</v>
      </c>
      <c r="S53" s="42">
        <v>22</v>
      </c>
      <c r="T53" s="48">
        <f t="shared" si="1"/>
        <v>170</v>
      </c>
      <c r="U53" s="46"/>
    </row>
    <row r="54" spans="1:21">
      <c r="A54" s="4" t="s">
        <v>32</v>
      </c>
      <c r="B54" s="4" t="s">
        <v>48</v>
      </c>
      <c r="C54" s="4" t="s">
        <v>2193</v>
      </c>
      <c r="D54" s="4" t="s">
        <v>2338</v>
      </c>
      <c r="E54" s="5">
        <v>2639</v>
      </c>
      <c r="F54" s="4" t="s">
        <v>2339</v>
      </c>
      <c r="G54" s="4" t="s">
        <v>72</v>
      </c>
      <c r="H54" s="4" t="s">
        <v>2340</v>
      </c>
      <c r="I54" s="8" t="s">
        <v>48</v>
      </c>
      <c r="J54" s="4" t="s">
        <v>2341</v>
      </c>
      <c r="K54" s="4" t="s">
        <v>2342</v>
      </c>
      <c r="L54" s="4" t="s">
        <v>2343</v>
      </c>
      <c r="M54" s="4" t="s">
        <v>2344</v>
      </c>
      <c r="N54" s="4" t="s">
        <v>2345</v>
      </c>
      <c r="O54" s="4" t="s">
        <v>2346</v>
      </c>
      <c r="P54" s="4" t="s">
        <v>2347</v>
      </c>
      <c r="Q54" s="6">
        <v>500</v>
      </c>
      <c r="R54" s="6">
        <v>200</v>
      </c>
      <c r="S54" s="4">
        <v>40</v>
      </c>
      <c r="T54" s="9"/>
      <c r="U54" s="32"/>
    </row>
    <row r="55" spans="1:21">
      <c r="A55" s="4" t="s">
        <v>32</v>
      </c>
      <c r="B55" s="4" t="s">
        <v>48</v>
      </c>
      <c r="C55" s="4" t="s">
        <v>2193</v>
      </c>
      <c r="D55" s="4" t="s">
        <v>2483</v>
      </c>
      <c r="E55" s="5">
        <v>3199</v>
      </c>
      <c r="F55" s="4" t="s">
        <v>2484</v>
      </c>
      <c r="G55" s="4" t="s">
        <v>123</v>
      </c>
      <c r="H55" s="4" t="s">
        <v>2485</v>
      </c>
      <c r="I55" s="8" t="s">
        <v>48</v>
      </c>
      <c r="J55" s="4" t="s">
        <v>2486</v>
      </c>
      <c r="K55" s="4" t="s">
        <v>2487</v>
      </c>
      <c r="L55" s="4" t="s">
        <v>2488</v>
      </c>
      <c r="M55" s="4" t="s">
        <v>2489</v>
      </c>
      <c r="N55" s="4" t="s">
        <v>2490</v>
      </c>
      <c r="O55" s="4" t="s">
        <v>2491</v>
      </c>
      <c r="P55" s="4" t="s">
        <v>2222</v>
      </c>
      <c r="Q55" s="6">
        <v>1500</v>
      </c>
      <c r="R55" s="6">
        <v>200</v>
      </c>
      <c r="S55" s="4">
        <v>13</v>
      </c>
      <c r="T55" s="9"/>
      <c r="U55" s="32"/>
    </row>
    <row r="56" spans="1:21">
      <c r="A56" s="4" t="s">
        <v>32</v>
      </c>
      <c r="B56" s="4" t="s">
        <v>48</v>
      </c>
      <c r="C56" s="4" t="s">
        <v>2193</v>
      </c>
      <c r="D56" s="4" t="s">
        <v>2368</v>
      </c>
      <c r="E56" s="5">
        <v>4468</v>
      </c>
      <c r="F56" s="4" t="s">
        <v>2369</v>
      </c>
      <c r="G56" s="4" t="s">
        <v>123</v>
      </c>
      <c r="H56" s="4" t="s">
        <v>2370</v>
      </c>
      <c r="I56" s="8" t="s">
        <v>48</v>
      </c>
      <c r="J56" s="4" t="s">
        <v>2371</v>
      </c>
      <c r="K56" s="4" t="s">
        <v>2372</v>
      </c>
      <c r="L56" s="4" t="s">
        <v>2373</v>
      </c>
      <c r="M56" s="4" t="s">
        <v>2374</v>
      </c>
      <c r="N56" s="4" t="s">
        <v>2375</v>
      </c>
      <c r="O56" s="4" t="s">
        <v>2376</v>
      </c>
      <c r="P56" s="4" t="s">
        <v>2222</v>
      </c>
      <c r="Q56" s="6">
        <v>1000</v>
      </c>
      <c r="R56" s="6">
        <v>200</v>
      </c>
      <c r="S56" s="4">
        <v>20</v>
      </c>
      <c r="T56" s="9"/>
      <c r="U56" s="32"/>
    </row>
    <row r="57" spans="1:21">
      <c r="R57" s="23">
        <f>SUM(R4:R56)</f>
        <v>9134.3799999999992</v>
      </c>
      <c r="T57" s="49">
        <f>SUM(T4:T56)</f>
        <v>3862.3999999999996</v>
      </c>
      <c r="U57" s="9">
        <f>SUM(U4:U56)</f>
        <v>0</v>
      </c>
    </row>
    <row r="58" spans="1:21">
      <c r="T58" s="49">
        <f>T57-T25-T26-T27-T28-T29</f>
        <v>3150.95</v>
      </c>
    </row>
  </sheetData>
  <autoFilter ref="A3:S56">
    <sortState ref="A4:S56">
      <sortCondition ref="E4:E56"/>
    </sortState>
  </autoFilter>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X13"/>
  <sheetViews>
    <sheetView topLeftCell="C1" zoomScaleNormal="100" workbookViewId="0">
      <pane xSplit="3" topLeftCell="P1" activePane="topRight" state="frozenSplit"/>
      <selection activeCell="C1" sqref="C1"/>
      <selection pane="topRight" activeCell="X13" sqref="X13"/>
    </sheetView>
  </sheetViews>
  <sheetFormatPr defaultRowHeight="15"/>
  <cols>
    <col min="1" max="2" width="0" hidden="1" customWidth="1"/>
    <col min="4" max="4" width="29.42578125" customWidth="1"/>
    <col min="5" max="5" width="0" hidden="1" customWidth="1"/>
    <col min="6" max="6" width="22" customWidth="1"/>
    <col min="7" max="12" width="0" hidden="1" customWidth="1"/>
    <col min="13" max="13" width="32.42578125" customWidth="1"/>
    <col min="14" max="15" width="9.140625" hidden="1" customWidth="1"/>
    <col min="16" max="16" width="21.7109375" customWidth="1"/>
    <col min="17" max="17" width="9.140625" hidden="1" customWidth="1"/>
    <col min="18" max="18" width="15.7109375" style="10" customWidth="1"/>
    <col min="19" max="20" width="0" style="10" hidden="1" customWidth="1"/>
    <col min="21" max="21" width="21.85546875" style="10" customWidth="1"/>
    <col min="22" max="23" width="0" hidden="1" customWidth="1"/>
    <col min="24" max="24" width="13" customWidth="1"/>
  </cols>
  <sheetData>
    <row r="2" spans="1:24">
      <c r="C2" s="7" t="s">
        <v>2641</v>
      </c>
    </row>
    <row r="3" spans="1:24">
      <c r="A3" s="1" t="s">
        <v>1019</v>
      </c>
      <c r="B3" s="1" t="s">
        <v>1020</v>
      </c>
      <c r="C3" s="1" t="s">
        <v>0</v>
      </c>
      <c r="D3" s="1" t="s">
        <v>1</v>
      </c>
      <c r="E3" s="1" t="s">
        <v>3</v>
      </c>
      <c r="F3" s="1" t="s">
        <v>4</v>
      </c>
      <c r="G3" s="1" t="s">
        <v>5</v>
      </c>
      <c r="H3" s="1" t="s">
        <v>6</v>
      </c>
      <c r="I3" s="1" t="s">
        <v>7</v>
      </c>
      <c r="J3" s="1" t="s">
        <v>8</v>
      </c>
      <c r="K3" s="1" t="s">
        <v>9</v>
      </c>
      <c r="L3" s="1" t="s">
        <v>10</v>
      </c>
      <c r="M3" s="1" t="s">
        <v>11</v>
      </c>
      <c r="N3" s="1" t="s">
        <v>12</v>
      </c>
      <c r="O3" s="1" t="s">
        <v>2525</v>
      </c>
      <c r="P3" s="1" t="s">
        <v>14</v>
      </c>
      <c r="Q3" s="1" t="s">
        <v>15</v>
      </c>
      <c r="R3" s="3" t="s">
        <v>17</v>
      </c>
      <c r="S3" s="3" t="s">
        <v>18</v>
      </c>
      <c r="T3" s="3" t="s">
        <v>19</v>
      </c>
      <c r="U3" s="3" t="s">
        <v>20</v>
      </c>
      <c r="V3" s="1" t="s">
        <v>21</v>
      </c>
      <c r="W3" s="1" t="s">
        <v>22</v>
      </c>
      <c r="X3" s="35" t="s">
        <v>2650</v>
      </c>
    </row>
    <row r="4" spans="1:24">
      <c r="A4" s="4" t="s">
        <v>32</v>
      </c>
      <c r="B4" s="4" t="s">
        <v>48</v>
      </c>
      <c r="C4" s="4">
        <v>5</v>
      </c>
      <c r="D4" s="4" t="s">
        <v>2526</v>
      </c>
      <c r="E4" s="4" t="s">
        <v>2527</v>
      </c>
      <c r="F4" s="4" t="s">
        <v>90</v>
      </c>
      <c r="G4" s="4" t="s">
        <v>2528</v>
      </c>
      <c r="H4" s="4" t="s">
        <v>2529</v>
      </c>
      <c r="I4" s="4" t="s">
        <v>2530</v>
      </c>
      <c r="J4" s="4" t="s">
        <v>2531</v>
      </c>
      <c r="K4" s="4" t="s">
        <v>2532</v>
      </c>
      <c r="L4" s="4" t="s">
        <v>2533</v>
      </c>
      <c r="M4" s="4" t="s">
        <v>2534</v>
      </c>
      <c r="N4" s="4" t="s">
        <v>2535</v>
      </c>
      <c r="O4" s="4" t="s">
        <v>2536</v>
      </c>
      <c r="P4" s="4" t="s">
        <v>2537</v>
      </c>
      <c r="Q4" s="4" t="s">
        <v>2538</v>
      </c>
      <c r="R4" s="6">
        <v>267</v>
      </c>
      <c r="S4" s="6">
        <v>0</v>
      </c>
      <c r="T4" s="6">
        <v>267</v>
      </c>
      <c r="U4" s="6">
        <v>200</v>
      </c>
      <c r="V4" s="4">
        <v>75</v>
      </c>
      <c r="W4" s="18" t="s">
        <v>2539</v>
      </c>
      <c r="X4" s="36">
        <v>100</v>
      </c>
    </row>
    <row r="5" spans="1:24">
      <c r="A5" s="4" t="s">
        <v>32</v>
      </c>
      <c r="B5" s="4" t="s">
        <v>48</v>
      </c>
      <c r="C5" s="4">
        <v>5</v>
      </c>
      <c r="D5" s="4" t="s">
        <v>2540</v>
      </c>
      <c r="E5" s="4" t="s">
        <v>2541</v>
      </c>
      <c r="F5" s="4" t="s">
        <v>72</v>
      </c>
      <c r="G5" s="4" t="s">
        <v>2542</v>
      </c>
      <c r="H5" s="4" t="s">
        <v>2543</v>
      </c>
      <c r="I5" s="4" t="s">
        <v>2544</v>
      </c>
      <c r="J5" s="4" t="s">
        <v>2544</v>
      </c>
      <c r="K5" s="4" t="s">
        <v>2545</v>
      </c>
      <c r="L5" s="4" t="s">
        <v>2546</v>
      </c>
      <c r="M5" s="4" t="s">
        <v>2547</v>
      </c>
      <c r="N5" s="4" t="s">
        <v>2548</v>
      </c>
      <c r="O5" s="4" t="s">
        <v>2549</v>
      </c>
      <c r="P5" s="4" t="s">
        <v>2550</v>
      </c>
      <c r="Q5" s="4" t="s">
        <v>2551</v>
      </c>
      <c r="R5" s="6">
        <v>267</v>
      </c>
      <c r="S5" s="6">
        <v>0</v>
      </c>
      <c r="T5" s="6">
        <v>267</v>
      </c>
      <c r="U5" s="6">
        <v>200</v>
      </c>
      <c r="V5" s="4">
        <v>75</v>
      </c>
      <c r="W5" s="18" t="s">
        <v>2552</v>
      </c>
      <c r="X5" s="36">
        <v>100</v>
      </c>
    </row>
    <row r="6" spans="1:24">
      <c r="A6" s="4" t="s">
        <v>32</v>
      </c>
      <c r="B6" s="4" t="s">
        <v>48</v>
      </c>
      <c r="C6" s="4">
        <v>5</v>
      </c>
      <c r="D6" s="4" t="s">
        <v>2553</v>
      </c>
      <c r="E6" s="4" t="s">
        <v>2554</v>
      </c>
      <c r="F6" s="4" t="s">
        <v>205</v>
      </c>
      <c r="G6" s="4" t="s">
        <v>2555</v>
      </c>
      <c r="H6" s="4" t="s">
        <v>2556</v>
      </c>
      <c r="I6" s="4" t="s">
        <v>2557</v>
      </c>
      <c r="J6" s="4" t="s">
        <v>2557</v>
      </c>
      <c r="K6" s="4" t="s">
        <v>2558</v>
      </c>
      <c r="L6" s="4" t="s">
        <v>2559</v>
      </c>
      <c r="M6" s="4" t="s">
        <v>2560</v>
      </c>
      <c r="N6" s="4" t="s">
        <v>2555</v>
      </c>
      <c r="O6" s="4" t="s">
        <v>2561</v>
      </c>
      <c r="P6" s="4" t="s">
        <v>2562</v>
      </c>
      <c r="Q6" s="4" t="s">
        <v>2563</v>
      </c>
      <c r="R6" s="6">
        <v>270</v>
      </c>
      <c r="S6" s="6">
        <v>0</v>
      </c>
      <c r="T6" s="6">
        <v>270</v>
      </c>
      <c r="U6" s="6">
        <v>200</v>
      </c>
      <c r="V6" s="4">
        <v>74</v>
      </c>
      <c r="W6" s="18" t="s">
        <v>2564</v>
      </c>
      <c r="X6" s="36">
        <v>100</v>
      </c>
    </row>
    <row r="7" spans="1:24">
      <c r="A7" s="4" t="s">
        <v>32</v>
      </c>
      <c r="B7" s="4" t="s">
        <v>48</v>
      </c>
      <c r="C7" s="4">
        <v>5</v>
      </c>
      <c r="D7" s="4" t="s">
        <v>2565</v>
      </c>
      <c r="E7" s="4" t="s">
        <v>2566</v>
      </c>
      <c r="F7" s="4" t="s">
        <v>171</v>
      </c>
      <c r="G7" s="4" t="s">
        <v>2567</v>
      </c>
      <c r="H7" s="4" t="s">
        <v>2568</v>
      </c>
      <c r="I7" s="4" t="s">
        <v>2569</v>
      </c>
      <c r="J7" s="4" t="s">
        <v>2569</v>
      </c>
      <c r="K7" s="4" t="s">
        <v>2570</v>
      </c>
      <c r="L7" s="4" t="s">
        <v>2571</v>
      </c>
      <c r="M7" s="4" t="s">
        <v>2572</v>
      </c>
      <c r="N7" s="4" t="s">
        <v>1143</v>
      </c>
      <c r="O7" s="4" t="s">
        <v>2573</v>
      </c>
      <c r="P7" s="4" t="s">
        <v>2574</v>
      </c>
      <c r="Q7" s="4" t="s">
        <v>2575</v>
      </c>
      <c r="R7" s="6">
        <v>267</v>
      </c>
      <c r="S7" s="6">
        <v>0</v>
      </c>
      <c r="T7" s="6">
        <v>267</v>
      </c>
      <c r="U7" s="6">
        <v>200</v>
      </c>
      <c r="V7" s="4">
        <v>75</v>
      </c>
      <c r="W7" s="18" t="s">
        <v>2576</v>
      </c>
      <c r="X7" s="36">
        <v>100</v>
      </c>
    </row>
    <row r="8" spans="1:24">
      <c r="A8" s="4" t="s">
        <v>32</v>
      </c>
      <c r="B8" s="4" t="s">
        <v>48</v>
      </c>
      <c r="C8" s="4">
        <v>5</v>
      </c>
      <c r="D8" s="4" t="s">
        <v>2640</v>
      </c>
      <c r="E8" s="4" t="s">
        <v>2577</v>
      </c>
      <c r="F8" s="4" t="s">
        <v>447</v>
      </c>
      <c r="G8" s="4" t="s">
        <v>2578</v>
      </c>
      <c r="H8" s="4" t="s">
        <v>2579</v>
      </c>
      <c r="I8" s="4" t="s">
        <v>2580</v>
      </c>
      <c r="J8" s="4" t="s">
        <v>2581</v>
      </c>
      <c r="K8" s="4" t="s">
        <v>2582</v>
      </c>
      <c r="L8" s="4" t="s">
        <v>2583</v>
      </c>
      <c r="M8" s="4" t="s">
        <v>2584</v>
      </c>
      <c r="N8" s="4" t="s">
        <v>2585</v>
      </c>
      <c r="O8" s="4" t="s">
        <v>2586</v>
      </c>
      <c r="P8" s="4" t="s">
        <v>2587</v>
      </c>
      <c r="Q8" s="4" t="s">
        <v>2588</v>
      </c>
      <c r="R8" s="6">
        <v>267</v>
      </c>
      <c r="S8" s="6">
        <v>0</v>
      </c>
      <c r="T8" s="6">
        <v>267</v>
      </c>
      <c r="U8" s="6">
        <v>200</v>
      </c>
      <c r="V8" s="4">
        <v>75</v>
      </c>
      <c r="W8" s="18" t="s">
        <v>48</v>
      </c>
      <c r="X8" s="36">
        <v>100</v>
      </c>
    </row>
    <row r="9" spans="1:24">
      <c r="A9" s="4" t="s">
        <v>32</v>
      </c>
      <c r="B9" s="4" t="s">
        <v>48</v>
      </c>
      <c r="C9" s="4">
        <v>5</v>
      </c>
      <c r="D9" s="4" t="s">
        <v>2589</v>
      </c>
      <c r="E9" s="4" t="s">
        <v>2590</v>
      </c>
      <c r="F9" s="4" t="s">
        <v>109</v>
      </c>
      <c r="G9" s="4" t="s">
        <v>2591</v>
      </c>
      <c r="H9" s="4" t="s">
        <v>2592</v>
      </c>
      <c r="I9" s="4" t="s">
        <v>2593</v>
      </c>
      <c r="J9" s="4" t="s">
        <v>2593</v>
      </c>
      <c r="K9" s="4" t="s">
        <v>2594</v>
      </c>
      <c r="L9" s="4" t="s">
        <v>2595</v>
      </c>
      <c r="M9" s="4" t="s">
        <v>2596</v>
      </c>
      <c r="N9" s="4" t="s">
        <v>2597</v>
      </c>
      <c r="O9" s="4" t="s">
        <v>2598</v>
      </c>
      <c r="P9" s="4" t="s">
        <v>2599</v>
      </c>
      <c r="Q9" s="4" t="s">
        <v>2600</v>
      </c>
      <c r="R9" s="6">
        <v>267</v>
      </c>
      <c r="S9" s="6">
        <v>0</v>
      </c>
      <c r="T9" s="6">
        <v>267</v>
      </c>
      <c r="U9" s="6">
        <v>200</v>
      </c>
      <c r="V9" s="4">
        <v>75</v>
      </c>
      <c r="W9" s="18" t="s">
        <v>2601</v>
      </c>
      <c r="X9" s="36">
        <v>100</v>
      </c>
    </row>
    <row r="10" spans="1:24">
      <c r="A10" s="4" t="s">
        <v>32</v>
      </c>
      <c r="B10" s="4" t="s">
        <v>48</v>
      </c>
      <c r="C10" s="4">
        <v>5</v>
      </c>
      <c r="D10" s="4" t="s">
        <v>2602</v>
      </c>
      <c r="E10" s="4" t="s">
        <v>2603</v>
      </c>
      <c r="F10" s="4" t="s">
        <v>2604</v>
      </c>
      <c r="G10" s="4" t="s">
        <v>2605</v>
      </c>
      <c r="H10" s="4" t="s">
        <v>2606</v>
      </c>
      <c r="I10" s="4" t="s">
        <v>2607</v>
      </c>
      <c r="J10" s="4" t="s">
        <v>2607</v>
      </c>
      <c r="K10" s="4" t="s">
        <v>2608</v>
      </c>
      <c r="L10" s="4" t="s">
        <v>2609</v>
      </c>
      <c r="M10" s="4" t="s">
        <v>2610</v>
      </c>
      <c r="N10" s="4" t="s">
        <v>2611</v>
      </c>
      <c r="O10" s="4" t="s">
        <v>2612</v>
      </c>
      <c r="P10" s="4" t="s">
        <v>2613</v>
      </c>
      <c r="Q10" s="4" t="s">
        <v>2614</v>
      </c>
      <c r="R10" s="6">
        <v>270</v>
      </c>
      <c r="S10" s="6">
        <v>0</v>
      </c>
      <c r="T10" s="6">
        <v>270</v>
      </c>
      <c r="U10" s="6">
        <v>200</v>
      </c>
      <c r="V10" s="4">
        <v>74</v>
      </c>
      <c r="W10" s="18" t="s">
        <v>2615</v>
      </c>
      <c r="X10" s="36">
        <v>100</v>
      </c>
    </row>
    <row r="11" spans="1:24">
      <c r="A11" s="4" t="s">
        <v>32</v>
      </c>
      <c r="B11" s="4" t="s">
        <v>48</v>
      </c>
      <c r="C11" s="4">
        <v>5</v>
      </c>
      <c r="D11" s="4" t="s">
        <v>2616</v>
      </c>
      <c r="E11" s="4" t="s">
        <v>2617</v>
      </c>
      <c r="F11" s="4" t="s">
        <v>235</v>
      </c>
      <c r="G11" s="4" t="s">
        <v>2618</v>
      </c>
      <c r="H11" s="4" t="s">
        <v>2619</v>
      </c>
      <c r="I11" s="4" t="s">
        <v>2620</v>
      </c>
      <c r="J11" s="4" t="s">
        <v>2620</v>
      </c>
      <c r="K11" s="4" t="s">
        <v>2621</v>
      </c>
      <c r="L11" s="4" t="s">
        <v>2622</v>
      </c>
      <c r="M11" s="4" t="s">
        <v>2623</v>
      </c>
      <c r="N11" s="4" t="s">
        <v>235</v>
      </c>
      <c r="O11" s="4" t="s">
        <v>2624</v>
      </c>
      <c r="P11" s="4" t="s">
        <v>2625</v>
      </c>
      <c r="Q11" s="4" t="s">
        <v>2626</v>
      </c>
      <c r="R11" s="6">
        <v>267</v>
      </c>
      <c r="S11" s="6">
        <v>0</v>
      </c>
      <c r="T11" s="6">
        <v>267</v>
      </c>
      <c r="U11" s="6">
        <v>200</v>
      </c>
      <c r="V11" s="4">
        <v>75</v>
      </c>
      <c r="W11" s="18" t="s">
        <v>2627</v>
      </c>
      <c r="X11" s="36">
        <v>100</v>
      </c>
    </row>
    <row r="12" spans="1:24">
      <c r="A12" s="4" t="s">
        <v>32</v>
      </c>
      <c r="B12" s="4" t="s">
        <v>48</v>
      </c>
      <c r="C12" s="4">
        <v>5</v>
      </c>
      <c r="D12" s="4" t="s">
        <v>2628</v>
      </c>
      <c r="E12" s="4" t="s">
        <v>2629</v>
      </c>
      <c r="F12" s="4" t="s">
        <v>171</v>
      </c>
      <c r="G12" s="4" t="s">
        <v>2630</v>
      </c>
      <c r="H12" s="4" t="s">
        <v>2631</v>
      </c>
      <c r="I12" s="4" t="s">
        <v>2632</v>
      </c>
      <c r="J12" s="4" t="s">
        <v>2632</v>
      </c>
      <c r="K12" s="4" t="s">
        <v>2633</v>
      </c>
      <c r="L12" s="4" t="s">
        <v>2634</v>
      </c>
      <c r="M12" s="4" t="s">
        <v>2635</v>
      </c>
      <c r="N12" s="4" t="s">
        <v>2636</v>
      </c>
      <c r="O12" s="4" t="s">
        <v>2637</v>
      </c>
      <c r="P12" s="4" t="s">
        <v>2638</v>
      </c>
      <c r="Q12" s="4" t="s">
        <v>2639</v>
      </c>
      <c r="R12" s="6">
        <v>267</v>
      </c>
      <c r="S12" s="6">
        <v>0</v>
      </c>
      <c r="T12" s="6">
        <v>267</v>
      </c>
      <c r="U12" s="6">
        <v>200</v>
      </c>
      <c r="V12" s="4">
        <v>75</v>
      </c>
      <c r="W12" s="18" t="s">
        <v>48</v>
      </c>
      <c r="X12" s="36">
        <v>100</v>
      </c>
    </row>
    <row r="13" spans="1:24">
      <c r="U13" s="23">
        <f>SUM(U4:U12)</f>
        <v>1800</v>
      </c>
      <c r="X13" s="7">
        <f>SUM(X4:X12)</f>
        <v>900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G21"/>
  <sheetViews>
    <sheetView workbookViewId="0">
      <selection activeCell="G4" sqref="G4"/>
    </sheetView>
  </sheetViews>
  <sheetFormatPr defaultRowHeight="15"/>
  <sheetData>
    <row r="2" spans="1:7">
      <c r="A2" s="67" t="s">
        <v>2651</v>
      </c>
      <c r="B2" s="67" t="s">
        <v>2652</v>
      </c>
      <c r="C2" s="67" t="s">
        <v>2653</v>
      </c>
      <c r="D2" s="67" t="s">
        <v>2654</v>
      </c>
      <c r="E2" s="67" t="s">
        <v>2655</v>
      </c>
      <c r="F2" s="67" t="s">
        <v>2656</v>
      </c>
      <c r="G2" s="68" t="s">
        <v>2664</v>
      </c>
    </row>
    <row r="3" spans="1:7">
      <c r="A3" s="36">
        <v>900</v>
      </c>
      <c r="B3" s="36">
        <v>3151</v>
      </c>
      <c r="C3" s="36">
        <v>1163.9649999999999</v>
      </c>
      <c r="D3" s="36">
        <v>8101</v>
      </c>
      <c r="E3" s="36">
        <v>8004.6229999999996</v>
      </c>
      <c r="F3" s="67">
        <f>SUM(A3:E3)</f>
        <v>21320.588</v>
      </c>
      <c r="G3">
        <f>F3-B3</f>
        <v>18169.588</v>
      </c>
    </row>
    <row r="5" spans="1:7">
      <c r="A5" t="s">
        <v>2657</v>
      </c>
    </row>
    <row r="6" spans="1:7">
      <c r="A6">
        <v>1274.8</v>
      </c>
      <c r="B6">
        <v>3185</v>
      </c>
      <c r="C6">
        <v>2367.56</v>
      </c>
      <c r="D6">
        <v>7284.8</v>
      </c>
      <c r="E6">
        <v>7284.8</v>
      </c>
    </row>
    <row r="7" spans="1:7">
      <c r="A7" t="s">
        <v>2659</v>
      </c>
    </row>
    <row r="8" spans="1:7">
      <c r="A8">
        <v>374.84</v>
      </c>
      <c r="C8">
        <v>1203.595</v>
      </c>
      <c r="F8" s="7">
        <f>SUM(A8:E8)</f>
        <v>1578.4349999999999</v>
      </c>
    </row>
    <row r="9" spans="1:7">
      <c r="A9" t="s">
        <v>2660</v>
      </c>
    </row>
    <row r="10" spans="1:7">
      <c r="D10">
        <f>F8-E10</f>
        <v>858.61199999999997</v>
      </c>
      <c r="E10">
        <v>719.82299999999998</v>
      </c>
      <c r="F10" s="7">
        <f>SUM(D10:E10)</f>
        <v>1578.4349999999999</v>
      </c>
    </row>
    <row r="11" spans="1:7">
      <c r="A11" t="s">
        <v>2656</v>
      </c>
    </row>
    <row r="12" spans="1:7">
      <c r="A12">
        <v>900</v>
      </c>
      <c r="B12">
        <v>3151</v>
      </c>
      <c r="C12">
        <v>1163.9649999999999</v>
      </c>
      <c r="D12">
        <f>D6+D10</f>
        <v>8143.4120000000003</v>
      </c>
      <c r="E12">
        <f>E6+E10</f>
        <v>8004.6230000000005</v>
      </c>
      <c r="F12" s="7">
        <f>SUM(A12:E12)</f>
        <v>21363</v>
      </c>
    </row>
    <row r="17" spans="3:3">
      <c r="C17">
        <v>3185</v>
      </c>
    </row>
    <row r="18" spans="3:3">
      <c r="C18">
        <v>20212</v>
      </c>
    </row>
    <row r="19" spans="3:3">
      <c r="C19" s="7">
        <f>SUM(C17:C18)</f>
        <v>23397</v>
      </c>
    </row>
    <row r="20" spans="3:3">
      <c r="C20">
        <v>-2000</v>
      </c>
    </row>
    <row r="21" spans="3:3">
      <c r="C21" s="7">
        <f>C19+C20</f>
        <v>21397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POV 2012 OP 1</vt:lpstr>
      <vt:lpstr>POV 2012 OP 2</vt:lpstr>
      <vt:lpstr>POV 2012 OP 3</vt:lpstr>
      <vt:lpstr>POV 2012 OP 4b)</vt:lpstr>
      <vt:lpstr>POV 2012 OP 5</vt:lpstr>
      <vt:lpstr>List1</vt:lpstr>
    </vt:vector>
  </TitlesOfParts>
  <Company>Krajský úřad Ústeckého kraje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opocenska.z</dc:creator>
  <cp:lastModifiedBy>svoboda.j</cp:lastModifiedBy>
  <dcterms:created xsi:type="dcterms:W3CDTF">2012-03-06T07:50:41Z</dcterms:created>
  <dcterms:modified xsi:type="dcterms:W3CDTF">2012-03-14T09:27:26Z</dcterms:modified>
</cp:coreProperties>
</file>