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45" yWindow="-285" windowWidth="19665" windowHeight="4755"/>
  </bookViews>
  <sheets>
    <sheet name="ESF Investice" sheetId="3" r:id="rId1"/>
    <sheet name="ESF neinvestice" sheetId="1" r:id="rId2"/>
    <sheet name="Provoz Neinvestice" sheetId="4" r:id="rId3"/>
  </sheets>
  <definedNames>
    <definedName name="premier_elements_10" localSheetId="1">'ESF neinvestice'!$A$41</definedName>
  </definedName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2" i="1"/>
  <c r="G6" i="1" l="1"/>
  <c r="H6" i="1" s="1"/>
  <c r="E6" i="1"/>
  <c r="F3" i="4" l="1"/>
  <c r="E3" i="4" s="1"/>
  <c r="G3" i="4"/>
  <c r="H3" i="4"/>
  <c r="F4" i="4"/>
  <c r="E4" i="4" s="1"/>
  <c r="G4" i="4"/>
  <c r="H4" i="4" s="1"/>
  <c r="F3" i="3"/>
  <c r="E3" i="3" s="1"/>
  <c r="G3" i="3"/>
  <c r="H3" i="3"/>
  <c r="F4" i="3"/>
  <c r="E4" i="3" s="1"/>
  <c r="G4" i="3"/>
  <c r="H4" i="3" s="1"/>
  <c r="F5" i="3"/>
  <c r="E5" i="3" s="1"/>
  <c r="G5" i="3"/>
  <c r="H5" i="3"/>
  <c r="G5" i="4" l="1"/>
  <c r="G6" i="3"/>
  <c r="G2" i="1" l="1"/>
  <c r="H2" i="1"/>
  <c r="E2" i="1" l="1"/>
  <c r="H4" i="1" l="1"/>
  <c r="G4" i="1"/>
  <c r="E7" i="1"/>
  <c r="G7" i="1"/>
  <c r="E8" i="1"/>
  <c r="G8" i="1"/>
  <c r="E9" i="1"/>
  <c r="G9" i="1"/>
  <c r="E10" i="1"/>
  <c r="G10" i="1"/>
  <c r="E11" i="1"/>
  <c r="G11" i="1"/>
  <c r="H8" i="1" l="1"/>
  <c r="E4" i="1"/>
  <c r="H7" i="1"/>
  <c r="H11" i="1"/>
  <c r="H9" i="1"/>
  <c r="H10" i="1"/>
  <c r="E3" i="1"/>
  <c r="H5" i="1"/>
  <c r="E5" i="1" l="1"/>
  <c r="H3" i="1"/>
  <c r="G5" i="1" l="1"/>
  <c r="G3" i="1"/>
  <c r="G12" i="1" s="1"/>
</calcChain>
</file>

<file path=xl/sharedStrings.xml><?xml version="1.0" encoding="utf-8"?>
<sst xmlns="http://schemas.openxmlformats.org/spreadsheetml/2006/main" count="54" uniqueCount="34">
  <si>
    <t>popis</t>
  </si>
  <si>
    <t>počet kusů</t>
  </si>
  <si>
    <t>cena za 1 kus bez DPH</t>
  </si>
  <si>
    <t>DPH za 1 kus samostatně</t>
  </si>
  <si>
    <t>cena za 1 kus s DPH</t>
  </si>
  <si>
    <t>Cena bez DPH za všechny kusy</t>
  </si>
  <si>
    <t>Cena s DPH za všechny kusy</t>
  </si>
  <si>
    <r>
      <t xml:space="preserve">PC sestava </t>
    </r>
    <r>
      <rPr>
        <b/>
        <sz val="11"/>
        <color theme="1"/>
        <rFont val="Arial"/>
        <family val="2"/>
        <charset val="238"/>
      </rPr>
      <t>Provedení ALL IN ONE</t>
    </r>
  </si>
  <si>
    <t>SW - Kancelářský balík</t>
  </si>
  <si>
    <t>Název</t>
  </si>
  <si>
    <t>Notebook s příslušenstvím</t>
  </si>
  <si>
    <t>Multifunkční tiskové zařízení</t>
  </si>
  <si>
    <t>Mobilní telefon</t>
  </si>
  <si>
    <r>
      <rPr>
        <b/>
        <sz val="11"/>
        <color theme="1"/>
        <rFont val="Arial"/>
        <family val="2"/>
        <charset val="238"/>
      </rPr>
      <t>Kancelářský balík:</t>
    </r>
    <r>
      <rPr>
        <sz val="11"/>
        <color theme="1"/>
        <rFont val="Arial"/>
        <family val="2"/>
        <charset val="238"/>
      </rPr>
      <t xml:space="preserve"> textový editor, tabulkový kalkulátor, nástroj pro zpracování prezentací, klient pro elektronickou poštu</t>
    </r>
  </si>
  <si>
    <r>
      <rPr>
        <b/>
        <sz val="11"/>
        <color theme="1"/>
        <rFont val="Arial"/>
        <family val="2"/>
        <charset val="238"/>
      </rPr>
      <t xml:space="preserve">Základní specifikace: </t>
    </r>
    <r>
      <rPr>
        <sz val="11"/>
        <color theme="1"/>
        <rFont val="Arial"/>
        <family val="2"/>
        <charset val="238"/>
      </rPr>
      <t xml:space="preserve">provozní frekvence GSM&amp;EDGE 850/900/1800/1900 MHz, 3G 900/2100 MHz, síť a data: 3G HSPDA 7.2 Mbps, volání, SMS, MMS. </t>
    </r>
    <r>
      <rPr>
        <b/>
        <sz val="11"/>
        <color theme="1"/>
        <rFont val="Arial"/>
        <family val="2"/>
        <charset val="238"/>
      </rPr>
      <t>Displej:</t>
    </r>
    <r>
      <rPr>
        <sz val="11"/>
        <color theme="1"/>
        <rFont val="Arial"/>
        <family val="2"/>
        <charset val="238"/>
      </rPr>
      <t xml:space="preserve"> TFT, min rozlišení (320 x 480), </t>
    </r>
    <r>
      <rPr>
        <b/>
        <sz val="11"/>
        <color theme="1"/>
        <rFont val="Arial"/>
        <family val="2"/>
        <charset val="238"/>
      </rPr>
      <t>Fotoaparát:</t>
    </r>
    <r>
      <rPr>
        <sz val="11"/>
        <color theme="1"/>
        <rFont val="Arial"/>
        <family val="2"/>
        <charset val="238"/>
      </rPr>
      <t xml:space="preserve"> rozlišení min. 3 Mpx. </t>
    </r>
    <r>
      <rPr>
        <b/>
        <sz val="11"/>
        <color theme="1"/>
        <rFont val="Arial"/>
        <family val="2"/>
        <charset val="238"/>
      </rPr>
      <t>Video:</t>
    </r>
    <r>
      <rPr>
        <sz val="11"/>
        <color theme="1"/>
        <rFont val="Arial"/>
        <family val="2"/>
        <charset val="238"/>
      </rPr>
      <t xml:space="preserve"> MPEG4, H.263, H.264.  </t>
    </r>
    <r>
      <rPr>
        <b/>
        <sz val="11"/>
        <color theme="1"/>
        <rFont val="Arial"/>
        <family val="2"/>
        <charset val="238"/>
      </rPr>
      <t>Hudba a zvuk:</t>
    </r>
    <r>
      <rPr>
        <sz val="11"/>
        <color theme="1"/>
        <rFont val="Arial"/>
        <family val="2"/>
        <charset val="238"/>
      </rPr>
      <t xml:space="preserve"> MP3, AAC, AAC+, polyfonní vyzvánění.</t>
    </r>
    <r>
      <rPr>
        <b/>
        <sz val="11"/>
        <color theme="1"/>
        <rFont val="Arial"/>
        <family val="2"/>
        <charset val="238"/>
      </rPr>
      <t xml:space="preserve"> Připojení: </t>
    </r>
    <r>
      <rPr>
        <sz val="11"/>
        <color theme="1"/>
        <rFont val="Arial"/>
        <family val="2"/>
        <charset val="238"/>
      </rPr>
      <t xml:space="preserve">BlueTooth V2.1, USB V2.0 HS, WIFI 802.11 b/g/n. </t>
    </r>
    <r>
      <rPr>
        <b/>
        <sz val="11"/>
        <color theme="1"/>
        <rFont val="Arial"/>
        <family val="2"/>
        <charset val="238"/>
      </rPr>
      <t>Externí paměť (možnost):</t>
    </r>
    <r>
      <rPr>
        <sz val="11"/>
        <color theme="1"/>
        <rFont val="Arial"/>
        <family val="2"/>
        <charset val="238"/>
      </rPr>
      <t xml:space="preserve"> MicroSD min. 32 GB</t>
    </r>
  </si>
  <si>
    <r>
      <rPr>
        <b/>
        <sz val="11"/>
        <color theme="1"/>
        <rFont val="Arial"/>
        <family val="2"/>
        <charset val="238"/>
      </rPr>
      <t>Funkce:</t>
    </r>
    <r>
      <rPr>
        <sz val="11"/>
        <color theme="1"/>
        <rFont val="Arial"/>
        <family val="2"/>
        <charset val="238"/>
      </rPr>
      <t xml:space="preserve"> tiskárna, skener, kopírka, fax. </t>
    </r>
    <r>
      <rPr>
        <b/>
        <sz val="11"/>
        <color theme="1"/>
        <rFont val="Arial"/>
        <family val="2"/>
        <charset val="238"/>
      </rPr>
      <t>Tisk:</t>
    </r>
    <r>
      <rPr>
        <sz val="11"/>
        <color theme="1"/>
        <rFont val="Arial"/>
        <family val="2"/>
        <charset val="238"/>
      </rPr>
      <t xml:space="preserve"> barevný laserový tisk, rozlišení min. 600 x 600 DPI, měsíční vytížení: 35 000–40 000 stran/měsíc, rychlost tisku: 15–20 stran/min. </t>
    </r>
    <r>
      <rPr>
        <b/>
        <sz val="11"/>
        <color theme="1"/>
        <rFont val="Arial"/>
        <family val="2"/>
        <charset val="238"/>
      </rPr>
      <t>Skener:</t>
    </r>
    <r>
      <rPr>
        <sz val="11"/>
        <color theme="1"/>
        <rFont val="Arial"/>
        <family val="2"/>
        <charset val="238"/>
      </rPr>
      <t xml:space="preserve"> barevný, plochý, rozlišení: 1200 x 1200 DPI. </t>
    </r>
    <r>
      <rPr>
        <b/>
        <sz val="11"/>
        <color theme="1"/>
        <rFont val="Arial"/>
        <family val="2"/>
        <charset val="238"/>
      </rPr>
      <t>Rozhraní:</t>
    </r>
    <r>
      <rPr>
        <sz val="11"/>
        <color theme="1"/>
        <rFont val="Arial"/>
        <family val="2"/>
        <charset val="238"/>
      </rPr>
      <t xml:space="preserve"> USB 2.0 a RJ-45 (LAN). </t>
    </r>
    <r>
      <rPr>
        <b/>
        <sz val="11"/>
        <color theme="1"/>
        <rFont val="Arial"/>
        <family val="2"/>
        <charset val="238"/>
      </rPr>
      <t>Fax:</t>
    </r>
    <r>
      <rPr>
        <sz val="11"/>
        <color theme="1"/>
        <rFont val="Arial"/>
        <family val="2"/>
        <charset val="238"/>
      </rPr>
      <t xml:space="preserve"> 33,6 Kbps. </t>
    </r>
    <r>
      <rPr>
        <b/>
        <sz val="11"/>
        <color theme="1"/>
        <rFont val="Arial"/>
        <family val="2"/>
        <charset val="238"/>
      </rPr>
      <t>Zásobník vstupní na papír</t>
    </r>
    <r>
      <rPr>
        <sz val="11"/>
        <color theme="1"/>
        <rFont val="Arial"/>
        <family val="2"/>
        <charset val="238"/>
      </rPr>
      <t>: min 250 listů.</t>
    </r>
  </si>
  <si>
    <t>Hlasovací zařízení</t>
  </si>
  <si>
    <r>
      <rPr>
        <b/>
        <sz val="11"/>
        <color theme="1"/>
        <rFont val="Arial"/>
        <family val="2"/>
        <charset val="238"/>
      </rPr>
      <t xml:space="preserve">Procesor: </t>
    </r>
    <r>
      <rPr>
        <sz val="11"/>
        <color theme="1"/>
        <rFont val="Arial"/>
        <family val="2"/>
        <charset val="238"/>
      </rPr>
      <t xml:space="preserve">min. počet bodů 7,522  podle PassMark (High End CPUs ze dne 11.12.2012), 64bitové zpracování: ANO.
</t>
    </r>
    <r>
      <rPr>
        <b/>
        <sz val="11"/>
        <color theme="1"/>
        <rFont val="Arial"/>
        <family val="2"/>
        <charset val="238"/>
      </rPr>
      <t>Paměť: v</t>
    </r>
    <r>
      <rPr>
        <sz val="11"/>
        <color theme="1"/>
        <rFont val="Arial"/>
        <family val="2"/>
        <charset val="238"/>
      </rPr>
      <t xml:space="preserve">elikost: 8 GB, technologie paměti: DDR3  (1600 MHz)
</t>
    </r>
    <r>
      <rPr>
        <b/>
        <sz val="11"/>
        <color theme="1"/>
        <rFont val="Arial"/>
        <family val="2"/>
        <charset val="238"/>
      </rPr>
      <t xml:space="preserve">Disková úložiště: </t>
    </r>
    <r>
      <rPr>
        <sz val="11"/>
        <color theme="1"/>
        <rFont val="Arial"/>
        <family val="2"/>
        <charset val="238"/>
      </rPr>
      <t xml:space="preserve"> počet pevných disků: 1. Parametry pevného disku: min. kapacita pevného disku 1000 MB , počet otáček za minutu 5400.  DVD±RW SuperMulti DL.
</t>
    </r>
    <r>
      <rPr>
        <b/>
        <sz val="11"/>
        <color theme="1"/>
        <rFont val="Arial"/>
        <family val="2"/>
        <charset val="238"/>
      </rPr>
      <t>Zobrazení a grafika:</t>
    </r>
    <r>
      <rPr>
        <sz val="11"/>
        <color theme="1"/>
        <rFont val="Arial"/>
        <family val="2"/>
        <charset val="238"/>
      </rPr>
      <t xml:space="preserve">
Velikost obrazovky: 15.6“, širokoúhlý 16:9, Režim obrazovky:  LED s podsvícením, Rozlišení: obrazovky: 1366 x 768. Minimální kapacita grafické paměti: 2 GB.
</t>
    </r>
    <r>
      <rPr>
        <b/>
        <sz val="11"/>
        <color theme="1"/>
        <rFont val="Arial"/>
        <family val="2"/>
        <charset val="238"/>
      </rPr>
      <t>Síťová komunikace:</t>
    </r>
    <r>
      <rPr>
        <sz val="11"/>
        <color theme="1"/>
        <rFont val="Arial"/>
        <family val="2"/>
        <charset val="238"/>
      </rPr>
      <t xml:space="preserve">
Technologie Ethernet: standard Wi-Fi IEEE 802.11b/g/n, Bluetooth, LAN RJ 45 (10/100/1000 Mbit/s).
</t>
    </r>
    <r>
      <rPr>
        <b/>
        <sz val="11"/>
        <color theme="1"/>
        <rFont val="Arial"/>
        <family val="2"/>
        <charset val="238"/>
      </rPr>
      <t>Rozhraní/porty:</t>
    </r>
    <r>
      <rPr>
        <sz val="11"/>
        <color theme="1"/>
        <rFont val="Arial"/>
        <family val="2"/>
        <charset val="238"/>
      </rPr>
      <t xml:space="preserve">
USB porty: min 3 (USB 2.0 a USB 3.0), HDMI, VGA, audio vstup a výstup.
</t>
    </r>
    <r>
      <rPr>
        <b/>
        <sz val="11"/>
        <color theme="1"/>
        <rFont val="Arial"/>
        <family val="2"/>
        <charset val="238"/>
      </rPr>
      <t xml:space="preserve">Vstupní zařízení: </t>
    </r>
    <r>
      <rPr>
        <sz val="11"/>
        <color theme="1"/>
        <rFont val="Arial"/>
        <family val="2"/>
        <charset val="238"/>
      </rPr>
      <t xml:space="preserve">Klávesnice  + numerická klávesnice, myš, čtečka paměťový karet , webová kamera s minimálním rozlišením 0.3 Mpx, čtečka paměťových karet 3 v 1 (MMC, SDXC, MS).
</t>
    </r>
    <r>
      <rPr>
        <b/>
        <sz val="11"/>
        <color theme="1"/>
        <rFont val="Arial"/>
        <family val="2"/>
        <charset val="238"/>
      </rPr>
      <t xml:space="preserve">Výstupní zařízení: </t>
    </r>
    <r>
      <rPr>
        <sz val="11"/>
        <color theme="1"/>
        <rFont val="Arial"/>
        <family val="2"/>
        <charset val="238"/>
      </rPr>
      <t xml:space="preserve">Zvuková karta integrovaná na základní desce.
</t>
    </r>
    <r>
      <rPr>
        <b/>
        <sz val="11"/>
        <color theme="1"/>
        <rFont val="Arial"/>
        <family val="2"/>
        <charset val="238"/>
      </rPr>
      <t xml:space="preserve">Software: </t>
    </r>
    <r>
      <rPr>
        <sz val="11"/>
        <color theme="1"/>
        <rFont val="Arial"/>
        <family val="2"/>
        <charset val="238"/>
      </rPr>
      <t xml:space="preserve">Operační systém, architektura 64bitový.
</t>
    </r>
    <r>
      <rPr>
        <b/>
        <sz val="11"/>
        <color theme="1"/>
        <rFont val="Arial"/>
        <family val="2"/>
        <charset val="238"/>
      </rPr>
      <t xml:space="preserve">Hmotnost: </t>
    </r>
    <r>
      <rPr>
        <sz val="11"/>
        <color theme="1"/>
        <rFont val="Arial"/>
        <family val="2"/>
        <charset val="238"/>
      </rPr>
      <t xml:space="preserve">max. 2,8  kg.
</t>
    </r>
    <r>
      <rPr>
        <b/>
        <sz val="11"/>
        <color theme="1"/>
        <rFont val="Arial"/>
        <family val="2"/>
        <charset val="238"/>
      </rPr>
      <t/>
    </r>
  </si>
  <si>
    <r>
      <rPr>
        <b/>
        <sz val="11"/>
        <color theme="1"/>
        <rFont val="Arial"/>
        <family val="2"/>
        <charset val="238"/>
      </rPr>
      <t xml:space="preserve">Procesor: </t>
    </r>
    <r>
      <rPr>
        <sz val="11"/>
        <color theme="1"/>
        <rFont val="Arial"/>
        <family val="2"/>
        <charset val="238"/>
      </rPr>
      <t xml:space="preserve">min. počet bodů 7,522  podle PassMark (High End CPUs ze dne 11.12.2012), 64bitové zpracování: ANO.
</t>
    </r>
    <r>
      <rPr>
        <b/>
        <sz val="11"/>
        <color theme="1"/>
        <rFont val="Arial"/>
        <family val="2"/>
        <charset val="238"/>
      </rPr>
      <t>Paměť: v</t>
    </r>
    <r>
      <rPr>
        <sz val="11"/>
        <color theme="1"/>
        <rFont val="Arial"/>
        <family val="2"/>
        <charset val="238"/>
      </rPr>
      <t xml:space="preserve">elikost: 8 GB, technologie paměti: DDR3  (1600 MHz)
</t>
    </r>
    <r>
      <rPr>
        <b/>
        <sz val="11"/>
        <color theme="1"/>
        <rFont val="Arial"/>
        <family val="2"/>
        <charset val="238"/>
      </rPr>
      <t xml:space="preserve">Disková úložiště: </t>
    </r>
    <r>
      <rPr>
        <sz val="11"/>
        <color theme="1"/>
        <rFont val="Arial"/>
        <family val="2"/>
        <charset val="238"/>
      </rPr>
      <t xml:space="preserve"> počet pevných disků: 1. Parametry pevného disku: min. kapacita pevného disku 1000 MB , počet otáček za minutu 5400.  DVD±RW SuperMulti DL.
</t>
    </r>
    <r>
      <rPr>
        <b/>
        <sz val="11"/>
        <color theme="1"/>
        <rFont val="Arial"/>
        <family val="2"/>
        <charset val="238"/>
      </rPr>
      <t>Zobrazení a grafika:</t>
    </r>
    <r>
      <rPr>
        <sz val="11"/>
        <color theme="1"/>
        <rFont val="Arial"/>
        <family val="2"/>
        <charset val="238"/>
      </rPr>
      <t xml:space="preserve">
Velikost obrazovky: 17.3“ širokoúhlý 16:9, Režim obrazovky:  LED s podsvícením, Rozlišení: obrazovky: 1600 x 900. Minimální kapacita dedikované grafické paměti: 2 GB.
</t>
    </r>
    <r>
      <rPr>
        <b/>
        <sz val="11"/>
        <color theme="1"/>
        <rFont val="Arial"/>
        <family val="2"/>
        <charset val="238"/>
      </rPr>
      <t>Síťová komunikace:</t>
    </r>
    <r>
      <rPr>
        <sz val="11"/>
        <color theme="1"/>
        <rFont val="Arial"/>
        <family val="2"/>
        <charset val="238"/>
      </rPr>
      <t xml:space="preserve">
Technologie Ethernet: standard Wi-Fi 802.11b/g/n, BlueTooth 4.0, LAN RJ 45 (10/100/1000 Mbit/s).
</t>
    </r>
    <r>
      <rPr>
        <b/>
        <sz val="11"/>
        <color theme="1"/>
        <rFont val="Arial"/>
        <family val="2"/>
        <charset val="238"/>
      </rPr>
      <t>Rozhraní/porty:</t>
    </r>
    <r>
      <rPr>
        <sz val="11"/>
        <color theme="1"/>
        <rFont val="Arial"/>
        <family val="2"/>
        <charset val="238"/>
      </rPr>
      <t xml:space="preserve">
USB porty: min 3 (USB 2.0 a USB 3.0), HDMI, VGA, audio vstup a výstup.
</t>
    </r>
    <r>
      <rPr>
        <b/>
        <sz val="11"/>
        <color theme="1"/>
        <rFont val="Arial"/>
        <family val="2"/>
        <charset val="238"/>
      </rPr>
      <t xml:space="preserve">Vstupní zařízení: </t>
    </r>
    <r>
      <rPr>
        <sz val="11"/>
        <color theme="1"/>
        <rFont val="Arial"/>
        <family val="2"/>
        <charset val="238"/>
      </rPr>
      <t xml:space="preserve">Klávesnice  + numerická klávesnice, myš, čtečka paměťový karet , webová kamera s minimálním rozlišením 0.3 Mpx, čtečka paměťových karet 3 v 1 (MMC, SDXC, MS).
</t>
    </r>
    <r>
      <rPr>
        <b/>
        <sz val="11"/>
        <color theme="1"/>
        <rFont val="Arial"/>
        <family val="2"/>
        <charset val="238"/>
      </rPr>
      <t xml:space="preserve">Výstupní zařízení: </t>
    </r>
    <r>
      <rPr>
        <sz val="11"/>
        <color theme="1"/>
        <rFont val="Arial"/>
        <family val="2"/>
        <charset val="238"/>
      </rPr>
      <t xml:space="preserve">Zvuková karta integrovaná na základní desce.
</t>
    </r>
    <r>
      <rPr>
        <b/>
        <sz val="11"/>
        <color theme="1"/>
        <rFont val="Arial"/>
        <family val="2"/>
        <charset val="238"/>
      </rPr>
      <t xml:space="preserve">Software: </t>
    </r>
    <r>
      <rPr>
        <sz val="11"/>
        <color theme="1"/>
        <rFont val="Arial"/>
        <family val="2"/>
        <charset val="238"/>
      </rPr>
      <t xml:space="preserve">Operační systém, architektura 64bitový.
</t>
    </r>
    <r>
      <rPr>
        <b/>
        <sz val="11"/>
        <color theme="1"/>
        <rFont val="Arial"/>
        <family val="2"/>
        <charset val="238"/>
      </rPr>
      <t xml:space="preserve">Hmotnost: </t>
    </r>
    <r>
      <rPr>
        <sz val="11"/>
        <color theme="1"/>
        <rFont val="Arial"/>
        <family val="2"/>
        <charset val="238"/>
      </rPr>
      <t xml:space="preserve">max. 3,3  kg </t>
    </r>
    <r>
      <rPr>
        <b/>
        <sz val="11"/>
        <color theme="1"/>
        <rFont val="Arial"/>
        <family val="2"/>
        <charset val="238"/>
      </rPr>
      <t>Externí HDD:</t>
    </r>
    <r>
      <rPr>
        <sz val="11"/>
        <color theme="1"/>
        <rFont val="Arial"/>
        <family val="2"/>
        <charset val="238"/>
      </rPr>
      <t xml:space="preserve"> velikost 2,5" s kapacitou minimálně 500 GB s připojením USB 3.0.
</t>
    </r>
    <r>
      <rPr>
        <b/>
        <sz val="11"/>
        <color theme="1"/>
        <rFont val="Arial"/>
        <family val="2"/>
        <charset val="238"/>
      </rPr>
      <t/>
    </r>
  </si>
  <si>
    <r>
      <rPr>
        <b/>
        <sz val="11"/>
        <color theme="1"/>
        <rFont val="Arial"/>
        <family val="2"/>
        <charset val="238"/>
      </rPr>
      <t xml:space="preserve">Procesor: </t>
    </r>
    <r>
      <rPr>
        <sz val="11"/>
        <color theme="1"/>
        <rFont val="Arial"/>
        <family val="2"/>
        <charset val="238"/>
      </rPr>
      <t xml:space="preserve">min. počet bodů 3,865 podle PassMark (High End CPUs ze dne 11.12.2012), 64bitové zpracování: ANO
</t>
    </r>
    <r>
      <rPr>
        <b/>
        <sz val="11"/>
        <color theme="1"/>
        <rFont val="Arial"/>
        <family val="2"/>
        <charset val="238"/>
      </rPr>
      <t>Paměť: v</t>
    </r>
    <r>
      <rPr>
        <sz val="11"/>
        <color theme="1"/>
        <rFont val="Arial"/>
        <family val="2"/>
        <charset val="238"/>
      </rPr>
      <t xml:space="preserve">elikost: 4 GB, Technologie paměti: DDR3 (1600 MHz)
</t>
    </r>
    <r>
      <rPr>
        <b/>
        <sz val="11"/>
        <color theme="1"/>
        <rFont val="Arial"/>
        <family val="2"/>
        <charset val="238"/>
      </rPr>
      <t xml:space="preserve">Disková úložiště: </t>
    </r>
    <r>
      <rPr>
        <sz val="11"/>
        <color theme="1"/>
        <rFont val="Arial"/>
        <family val="2"/>
        <charset val="238"/>
      </rPr>
      <t xml:space="preserve"> počet pevných disků: 1. Parametry pevného disku: min. kapacita pevného disku 500 MB , počet otáček za minutu 5400. Jeden disk SSD s min. kapacitou 32 GB
</t>
    </r>
    <r>
      <rPr>
        <b/>
        <sz val="11"/>
        <color theme="1"/>
        <rFont val="Arial"/>
        <family val="2"/>
        <charset val="238"/>
      </rPr>
      <t>Zobrazení a grafika:</t>
    </r>
    <r>
      <rPr>
        <sz val="11"/>
        <color theme="1"/>
        <rFont val="Arial"/>
        <family val="2"/>
        <charset val="238"/>
      </rPr>
      <t xml:space="preserve">
Velikost obrazovky: 13.3“, Režim obrazovky: TFT LCD s LED podsvícením, Rozlišení: obrazovky: 1366 x 768. Minimální kapacita grafické paměti: 512 MB.
</t>
    </r>
    <r>
      <rPr>
        <b/>
        <sz val="11"/>
        <color theme="1"/>
        <rFont val="Arial"/>
        <family val="2"/>
        <charset val="238"/>
      </rPr>
      <t>Síťová komunikace:</t>
    </r>
    <r>
      <rPr>
        <sz val="11"/>
        <color theme="1"/>
        <rFont val="Arial"/>
        <family val="2"/>
        <charset val="238"/>
      </rPr>
      <t xml:space="preserve">
Technologie Ethernet: standard Wi-Fi IEEE 802.11b/g/n, BlueTooth 4.0, LAN RJ 45 (10/100/1000 Mbit) - interní nebo externí.
</t>
    </r>
    <r>
      <rPr>
        <b/>
        <sz val="11"/>
        <color theme="1"/>
        <rFont val="Arial"/>
        <family val="2"/>
        <charset val="238"/>
      </rPr>
      <t>Rozhraní/porty:</t>
    </r>
    <r>
      <rPr>
        <sz val="11"/>
        <color theme="1"/>
        <rFont val="Arial"/>
        <family val="2"/>
        <charset val="238"/>
      </rPr>
      <t xml:space="preserve">
USB porty: min 3 (USB 2.0 a USB 3.0), HDMI, audio vstup a výstup.
</t>
    </r>
    <r>
      <rPr>
        <b/>
        <sz val="11"/>
        <color theme="1"/>
        <rFont val="Arial"/>
        <family val="2"/>
        <charset val="238"/>
      </rPr>
      <t xml:space="preserve">Vstupní zařízení: </t>
    </r>
    <r>
      <rPr>
        <sz val="11"/>
        <color theme="1"/>
        <rFont val="Arial"/>
        <family val="2"/>
        <charset val="238"/>
      </rPr>
      <t xml:space="preserve">Klávesnice, myš, čtečka paměťový karet (SD/ SDHC/MS/ MS Pro), webová kamera HD s minimální rozlišení 1 Mpx.
</t>
    </r>
    <r>
      <rPr>
        <b/>
        <sz val="11"/>
        <color theme="1"/>
        <rFont val="Arial"/>
        <family val="2"/>
        <charset val="238"/>
      </rPr>
      <t xml:space="preserve">Výstupní zařízení: </t>
    </r>
    <r>
      <rPr>
        <sz val="11"/>
        <color theme="1"/>
        <rFont val="Arial"/>
        <family val="2"/>
        <charset val="238"/>
      </rPr>
      <t xml:space="preserve">Zvuková karta integrovaná na základní desce.
</t>
    </r>
    <r>
      <rPr>
        <b/>
        <sz val="11"/>
        <color theme="1"/>
        <rFont val="Arial"/>
        <family val="2"/>
        <charset val="238"/>
      </rPr>
      <t xml:space="preserve">Software: </t>
    </r>
    <r>
      <rPr>
        <sz val="11"/>
        <color theme="1"/>
        <rFont val="Arial"/>
        <family val="2"/>
        <charset val="238"/>
      </rPr>
      <t xml:space="preserve">Operační systém, architektura 64bitový.
</t>
    </r>
    <r>
      <rPr>
        <b/>
        <sz val="11"/>
        <color theme="1"/>
        <rFont val="Arial"/>
        <family val="2"/>
        <charset val="238"/>
      </rPr>
      <t xml:space="preserve">Hmotnost: </t>
    </r>
    <r>
      <rPr>
        <sz val="11"/>
        <color theme="1"/>
        <rFont val="Arial"/>
        <family val="2"/>
        <charset val="238"/>
      </rPr>
      <t xml:space="preserve">max. 1,8  kg.
</t>
    </r>
    <r>
      <rPr>
        <b/>
        <sz val="11"/>
        <color theme="1"/>
        <rFont val="Arial"/>
        <family val="2"/>
        <charset val="238"/>
      </rPr>
      <t>Externí HDD:</t>
    </r>
    <r>
      <rPr>
        <sz val="11"/>
        <color theme="1"/>
        <rFont val="Arial"/>
        <family val="2"/>
        <charset val="238"/>
      </rPr>
      <t xml:space="preserve"> velikost 2,5" s kapacitou minimálně 500 GB s připojením USB 3.0.</t>
    </r>
  </si>
  <si>
    <r>
      <rPr>
        <b/>
        <sz val="11"/>
        <color theme="1"/>
        <rFont val="Arial"/>
        <family val="2"/>
        <charset val="238"/>
      </rPr>
      <t xml:space="preserve">Procesor: </t>
    </r>
    <r>
      <rPr>
        <sz val="11"/>
        <color theme="1"/>
        <rFont val="Arial"/>
        <family val="2"/>
        <charset val="238"/>
      </rPr>
      <t xml:space="preserve">min. počet bodů 3,865 podle PassMark (High End CPUs ze dne 11.12.2012), 64bitové zpracování: ANO.
</t>
    </r>
    <r>
      <rPr>
        <b/>
        <sz val="11"/>
        <color theme="1"/>
        <rFont val="Arial"/>
        <family val="2"/>
        <charset val="238"/>
      </rPr>
      <t>Paměť: v</t>
    </r>
    <r>
      <rPr>
        <sz val="11"/>
        <color theme="1"/>
        <rFont val="Arial"/>
        <family val="2"/>
        <charset val="238"/>
      </rPr>
      <t xml:space="preserve">elikost: 4 GB, Technologie paměti: DDR3  (1600 MHz).
</t>
    </r>
    <r>
      <rPr>
        <b/>
        <sz val="11"/>
        <color theme="1"/>
        <rFont val="Arial"/>
        <family val="2"/>
        <charset val="238"/>
      </rPr>
      <t xml:space="preserve">Disková úložiště: </t>
    </r>
    <r>
      <rPr>
        <sz val="11"/>
        <color theme="1"/>
        <rFont val="Arial"/>
        <family val="2"/>
        <charset val="238"/>
      </rPr>
      <t xml:space="preserve"> počet pevných disků: 1. Parametry pevného disku: min. kapacita pevného disku 500 MB , počet otáček za minutu 5400. Jeden disk SSD s min. kapacitou 32 GB.
</t>
    </r>
    <r>
      <rPr>
        <b/>
        <sz val="11"/>
        <color theme="1"/>
        <rFont val="Arial"/>
        <family val="2"/>
        <charset val="238"/>
      </rPr>
      <t>Zobrazení a grafika:</t>
    </r>
    <r>
      <rPr>
        <sz val="11"/>
        <color theme="1"/>
        <rFont val="Arial"/>
        <family val="2"/>
        <charset val="238"/>
      </rPr>
      <t xml:space="preserve">
Velikost obrazovky: 13.3“, Režim obrazovky: TFT LCD s LED podsvícením. Rozlišení: obrazovky: 1366 x 768. Minimální kapacita grafické paměti: 512 MB.
</t>
    </r>
    <r>
      <rPr>
        <b/>
        <sz val="11"/>
        <color theme="1"/>
        <rFont val="Arial"/>
        <family val="2"/>
        <charset val="238"/>
      </rPr>
      <t>Síťová komunikace:</t>
    </r>
    <r>
      <rPr>
        <sz val="11"/>
        <color theme="1"/>
        <rFont val="Arial"/>
        <family val="2"/>
        <charset val="238"/>
      </rPr>
      <t xml:space="preserve">
Technologie Ethernet: standard Wi-Fi IEEE 802.11b/g/n, BlueTooth 4.0, LAN RJ 45 (10/100/1000 Mbit) - interní nebo externí.
</t>
    </r>
    <r>
      <rPr>
        <b/>
        <sz val="11"/>
        <color theme="1"/>
        <rFont val="Arial"/>
        <family val="2"/>
        <charset val="238"/>
      </rPr>
      <t>Rozhraní/porty:</t>
    </r>
    <r>
      <rPr>
        <sz val="11"/>
        <color theme="1"/>
        <rFont val="Arial"/>
        <family val="2"/>
        <charset val="238"/>
      </rPr>
      <t xml:space="preserve">
USB porty: min 3 (USB 2.0 a USB 3.0), HDMI, audio vstup a výstup.
</t>
    </r>
    <r>
      <rPr>
        <b/>
        <sz val="11"/>
        <color theme="1"/>
        <rFont val="Arial"/>
        <family val="2"/>
        <charset val="238"/>
      </rPr>
      <t xml:space="preserve">Vstupní zařízení: </t>
    </r>
    <r>
      <rPr>
        <sz val="11"/>
        <color theme="1"/>
        <rFont val="Arial"/>
        <family val="2"/>
        <charset val="238"/>
      </rPr>
      <t xml:space="preserve">Klávesnice, myš, čtečka paměťový karet (SD/ SDHC/MS/ MS Pro), webová kamera HD s minimální rozlišení 1 Mpx.
</t>
    </r>
    <r>
      <rPr>
        <b/>
        <sz val="11"/>
        <color theme="1"/>
        <rFont val="Arial"/>
        <family val="2"/>
        <charset val="238"/>
      </rPr>
      <t xml:space="preserve">Výstupní zařízení: </t>
    </r>
    <r>
      <rPr>
        <sz val="11"/>
        <color theme="1"/>
        <rFont val="Arial"/>
        <family val="2"/>
        <charset val="238"/>
      </rPr>
      <t xml:space="preserve">Zvuková karta integrovaná na základní desce.
</t>
    </r>
    <r>
      <rPr>
        <b/>
        <sz val="11"/>
        <color theme="1"/>
        <rFont val="Arial"/>
        <family val="2"/>
        <charset val="238"/>
      </rPr>
      <t xml:space="preserve">Software: </t>
    </r>
    <r>
      <rPr>
        <sz val="11"/>
        <color theme="1"/>
        <rFont val="Arial"/>
        <family val="2"/>
        <charset val="238"/>
      </rPr>
      <t xml:space="preserve">Operační systém, architektura 64bitový.
</t>
    </r>
    <r>
      <rPr>
        <b/>
        <sz val="11"/>
        <color theme="1"/>
        <rFont val="Arial"/>
        <family val="2"/>
        <charset val="238"/>
      </rPr>
      <t xml:space="preserve">Hmotnost: </t>
    </r>
    <r>
      <rPr>
        <sz val="11"/>
        <color theme="1"/>
        <rFont val="Arial"/>
        <family val="2"/>
        <charset val="238"/>
      </rPr>
      <t xml:space="preserve">max. 1,8  kg.
</t>
    </r>
  </si>
  <si>
    <r>
      <t xml:space="preserve">
</t>
    </r>
    <r>
      <rPr>
        <b/>
        <sz val="11"/>
        <color theme="1"/>
        <rFont val="Arial"/>
        <family val="2"/>
        <charset val="238"/>
      </rPr>
      <t>Procesor:</t>
    </r>
    <r>
      <rPr>
        <sz val="11"/>
        <color theme="1"/>
        <rFont val="Arial"/>
        <family val="2"/>
        <charset val="238"/>
      </rPr>
      <t xml:space="preserve"> min. počet bodů 3,983 podle PassMark (High End CPUs ze dne 11.12.2012), 64bitové zpracování: ANO.
</t>
    </r>
    <r>
      <rPr>
        <b/>
        <sz val="11"/>
        <color theme="1"/>
        <rFont val="Arial"/>
        <family val="2"/>
        <charset val="238"/>
      </rPr>
      <t xml:space="preserve">Paměť: </t>
    </r>
    <r>
      <rPr>
        <sz val="11"/>
        <color theme="1"/>
        <rFont val="Arial"/>
        <family val="2"/>
        <charset val="238"/>
      </rPr>
      <t xml:space="preserve">velikost: 4 GB, technologie paměti: DDR3 (1600 MHz),  minimální počet paměťových slotů: 2.
</t>
    </r>
    <r>
      <rPr>
        <b/>
        <sz val="11"/>
        <color theme="1"/>
        <rFont val="Arial"/>
        <family val="2"/>
        <charset val="238"/>
      </rPr>
      <t>Disková úložiště:</t>
    </r>
    <r>
      <rPr>
        <sz val="11"/>
        <color theme="1"/>
        <rFont val="Arial"/>
        <family val="2"/>
        <charset val="238"/>
      </rPr>
      <t xml:space="preserve">
Počet pevných disků: 1.
Parametry pevného disku: kapacita 500 GB, rozhraní – SATA, počet otáček za minutu 7200.
Počet optických disků: 1.
Parametry optického disku: DVD±RW, SATA.
</t>
    </r>
    <r>
      <rPr>
        <b/>
        <sz val="11"/>
        <color theme="1"/>
        <rFont val="Arial"/>
        <family val="2"/>
        <charset val="238"/>
      </rPr>
      <t>Zobrazení a grafika:</t>
    </r>
    <r>
      <rPr>
        <sz val="11"/>
        <color theme="1"/>
        <rFont val="Arial"/>
        <family val="2"/>
        <charset val="238"/>
      </rPr>
      <t xml:space="preserve">
Velikost obrazovky: 50.8 cm (20“).
Režim obrazovky:  HD+, LCD.
Rozlišení: obrazovky: 1600 x 900.
Dotyková obrazovka: ANO, integrovaná grafická karta.
</t>
    </r>
    <r>
      <rPr>
        <b/>
        <sz val="11"/>
        <color theme="1"/>
        <rFont val="Arial"/>
        <family val="2"/>
        <charset val="238"/>
      </rPr>
      <t>Síťová komunikace:</t>
    </r>
    <r>
      <rPr>
        <sz val="11"/>
        <color theme="1"/>
        <rFont val="Arial"/>
        <family val="2"/>
        <charset val="238"/>
      </rPr>
      <t xml:space="preserve">
Technologie Ethernet: Gigabit Ethernet, rozhraní RJ-45,
Wi-Fi: 802.11b/g/n.
</t>
    </r>
    <r>
      <rPr>
        <b/>
        <sz val="11"/>
        <color theme="1"/>
        <rFont val="Arial"/>
        <family val="2"/>
        <charset val="238"/>
      </rPr>
      <t>Rozhraní/porty:</t>
    </r>
    <r>
      <rPr>
        <sz val="11"/>
        <color theme="1"/>
        <rFont val="Arial"/>
        <family val="2"/>
        <charset val="238"/>
      </rPr>
      <t xml:space="preserve">
USB porty: 4, VGA, audio vstup a výstup
</t>
    </r>
    <r>
      <rPr>
        <b/>
        <sz val="11"/>
        <color theme="1"/>
        <rFont val="Arial"/>
        <family val="2"/>
        <charset val="238"/>
      </rPr>
      <t>Vstupní zařízení:</t>
    </r>
    <r>
      <rPr>
        <sz val="11"/>
        <color theme="1"/>
        <rFont val="Arial"/>
        <family val="2"/>
        <charset val="238"/>
      </rPr>
      <t xml:space="preserve">
Klávesnice, myš.
</t>
    </r>
    <r>
      <rPr>
        <b/>
        <sz val="11"/>
        <color theme="1"/>
        <rFont val="Arial"/>
        <family val="2"/>
        <charset val="238"/>
      </rPr>
      <t>Výstupní zařízení:</t>
    </r>
    <r>
      <rPr>
        <sz val="11"/>
        <color theme="1"/>
        <rFont val="Arial"/>
        <family val="2"/>
        <charset val="238"/>
      </rPr>
      <t xml:space="preserve">
Zvuková karta integrovaná na základní desce.
</t>
    </r>
    <r>
      <rPr>
        <b/>
        <sz val="11"/>
        <color theme="1"/>
        <rFont val="Arial"/>
        <family val="2"/>
        <charset val="238"/>
      </rPr>
      <t>Software:</t>
    </r>
    <r>
      <rPr>
        <sz val="11"/>
        <color theme="1"/>
        <rFont val="Arial"/>
        <family val="2"/>
        <charset val="238"/>
      </rPr>
      <t xml:space="preserve">
Operační systém, architektura 64bitový.
</t>
    </r>
  </si>
  <si>
    <t>Digitální nosič flash disk</t>
  </si>
  <si>
    <t>Bezdrátový hlasovací a odpovědní systém s technologií přenosu RF (radiový přenos). Hlasovací stanice musí mít LCD displej s možností zobrazení odeslané odpovědi, informace o stavu baterie. Včetně software pro tvorbu digitálních výukových materiálů s možností hlasování, plně lokalizovaného do ČJ, s možností snadného exportu výsledků do dokumentových statistik. Součástí dodávky musí být přenosná brašna. Počet hlasovacích staniček - 46, počet přijímačů - 2.</t>
  </si>
  <si>
    <t xml:space="preserve">Interaktivní dotyková tabule. Snímací technologie musí umožňovat ovládání tabule prostým dotykem ruky na plochu bez nutnosti použití dalších technických prostředků (per) a psaní popisovači. Popisovače musí být bezdrátové, bezbateriové (bezúdržbové) a mechanicky odolné. Velikost aktivní plochy min. 185 x 115 cm s poměrem stran 16:10. Součástí interaktivní tabule musí být aktivní panel nástrojů s optickými senzory, plně umístěný mimo aktivní plochu tabule, s min. 3 barevnými popisovači a mazací houbou. Propojení s PC kabelem USB 2.0. Záruka – požadovaná: min. 60 měsíců. Aktivní stereo reproduktory s možností montáže přímo na interaktivní tabuli nebo na zeď učebny. Výkon min. 2 x 20W RMS. Záruka - požadovaná: min. 24 měsíců. Datový projektor s optikou, která umožňuje ultra krátkou projekci s projekčním poměrem 0,33:1 a kratší. Minimální technické parametry: světelný výkon 3100 ANSI lumen, nativní rozlišení WXGA – 1280 x 800, 3LCD systém, konektivita: VGA, HDMI, LAN, kompletní ovládací menu v Českém jazyce. Součástí projektoru musí být dodávka držáku, který umožní projektor instalovat na zeď učebny. Záruka - požadovaná: min. 36 měsíců na projektor, na lampu 36 měsíců nebo 2000 provozních hodin (co nastane dříve). Včetně kompletní instalace dodané techniky. Instalace musí zahrnovat také instalaci softwarových programů, elektro-revizi všech učeben, do kterých bude zařízení instalováno – zadavatel obdrží platné potvrzení, dále dopravu, odvoz a likvidaci odpadů a náklady na úvodní proškolení obsluhy. </t>
  </si>
  <si>
    <t>Interaktivní tabule</t>
  </si>
  <si>
    <t xml:space="preserve">Audio zařízení s příslušentstvím pro výuku jazyků s možností ovládání celého systému prostřednictvím monitoru učitele, simulace reálného rozmístění učebny na monitor vyučujícího, komunikace s celou skupinou, komunikace s jednotlivými studenty, možnost dělení na skupiny a následného přiřazení externího zdroje, párování studentů se vstupem vyučujícího, možnost připojení dalších externích zdrojů, možnost propojení do externího ozvučení. Součástí musí být dodávka propojovací a řídící matice, ovládacího a konfiguračního software s možností uložení jmenného seznamu studentů jednotlivých tříd, systémový náhlavní set - sluchátka/mikrofon, provedení  z pružného polyethylénu - odolné hrubému zacházení, uzavřená stereofonní sluchátka, kondenzátorový mikrofon, polstrovaný a nastavitelný náhlavní most, freq. rozsah 20 Hz - 20 kHz pro 18 studentů + 1 pedagog, potřebná kabeláž. Včetně kompletní instalace dodané techniky do nábytkové sestavy. Instalace musí zahrnovat také instalaci softwarových programů, elektro-revizi všech učeben, do kterých bude zařízení instalováno – zadavatel obdrží platné potvrzení, dále dopravu, odvoz a likvidaci odpadů a náklady na úvodní proškolení obsluhy. </t>
  </si>
  <si>
    <t>Audio zařízení s příslušentstvím</t>
  </si>
  <si>
    <t>Úhlopříčka displeje minimálně 4,8", rozlišení minimálně 1280 x 720 bodů, techmologie Super AMOLED. Podporované sítě: 2G,3G,4G. Operační paměť minimálně 1 GB. Fotoaparát (zadní min. 8 Mpx, přední 1,9 Mpx). Záznam videa FULL HD 1080p. Bezdrátové připojení: WiFI 802.11n, Bluetooth 4. Ostatní: slot pro karty microSD/SDHC, microSIM.</t>
  </si>
  <si>
    <t>Dataprojektor s přílušenstvím</t>
  </si>
  <si>
    <t>Projektor LCD, nat. XGA (1024x768), 4200 ANSI Lm, kontrast 2000:1, 2xVGA, Component, HDMI, LAN, S-video, LAN, USB, repro, dálkové ovládání, držák stropní, set AV kabeláže</t>
  </si>
  <si>
    <t>Flash disk - USB 3.0,  s pamětí pro ukládání o kapacitě minimálně  16 GB.</t>
  </si>
  <si>
    <t>Dvouprocesorový server</t>
  </si>
  <si>
    <t>Počet procesorů: 2 (čtyři jádra). Výkon jednoho procesoru: minimálně 3,943  bodů dle PassMark - CPU Mark High End CPUs ze dne 20. 2. 2013.
Operační pamět minimálně 24 GB (DDR3 minimálně s frekvencí 1600 MHz). Pevné disky: 2, připojení SATA, kapacita každého disku minimálně 1 TB, počet otáček  7200 za minutu (minimálně). Optická mechanika
DVD;RW. Porty: 4x USB, 1x RJ-45 (1000 Mbit/s),1x VGA.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</si>
</sst>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0" fillId="0" borderId="3" xfId="1" applyNumberFormat="1" applyFont="1" applyBorder="1" applyAlignment="1">
      <alignment horizontal="center" vertical="center" wrapText="1"/>
    </xf>
    <xf numFmtId="164" fontId="0" fillId="3" borderId="2" xfId="1" applyNumberFormat="1" applyFont="1" applyFill="1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164" fontId="2" fillId="0" borderId="2" xfId="1" applyNumberFormat="1" applyFont="1" applyBorder="1" applyAlignment="1">
      <alignment horizontal="center" vertical="center" wrapText="1"/>
    </xf>
    <xf numFmtId="164" fontId="2" fillId="3" borderId="2" xfId="1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pane ySplit="1" topLeftCell="A5" activePane="bottomLeft" state="frozen"/>
      <selection activeCell="A5" sqref="A5:F5"/>
      <selection pane="bottomLeft" activeCell="D3" sqref="D3:D5"/>
    </sheetView>
  </sheetViews>
  <sheetFormatPr defaultRowHeight="15" x14ac:dyDescent="0.25"/>
  <cols>
    <col min="1" max="1" width="27.140625" bestFit="1" customWidth="1"/>
    <col min="2" max="2" width="60.7109375" customWidth="1"/>
    <col min="3" max="3" width="5.5703125" bestFit="1" customWidth="1"/>
    <col min="7" max="7" width="14.7109375" bestFit="1" customWidth="1"/>
    <col min="8" max="8" width="12.7109375" bestFit="1" customWidth="1"/>
  </cols>
  <sheetData>
    <row r="1" spans="1:8" ht="48.75" thickBot="1" x14ac:dyDescent="0.3">
      <c r="A1" s="20" t="s">
        <v>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</row>
    <row r="2" spans="1:8" x14ac:dyDescent="0.25">
      <c r="A2" s="3"/>
      <c r="B2" s="4"/>
      <c r="C2" s="5"/>
      <c r="D2" s="18"/>
      <c r="E2" s="17"/>
      <c r="F2" s="19"/>
      <c r="G2" s="18"/>
      <c r="H2" s="17"/>
    </row>
    <row r="3" spans="1:8" ht="195" customHeight="1" x14ac:dyDescent="0.25">
      <c r="A3" s="16" t="s">
        <v>27</v>
      </c>
      <c r="B3" s="15" t="s">
        <v>26</v>
      </c>
      <c r="C3" s="14">
        <v>2</v>
      </c>
      <c r="D3" s="13"/>
      <c r="E3" s="12">
        <f>F3-D3</f>
        <v>0</v>
      </c>
      <c r="F3" s="12">
        <f>D3*1.21</f>
        <v>0</v>
      </c>
      <c r="G3" s="13">
        <f>D3*C3</f>
        <v>0</v>
      </c>
      <c r="H3" s="12">
        <f>G3*1.21</f>
        <v>0</v>
      </c>
    </row>
    <row r="4" spans="1:8" ht="226.5" customHeight="1" x14ac:dyDescent="0.25">
      <c r="A4" s="16" t="s">
        <v>25</v>
      </c>
      <c r="B4" s="15" t="s">
        <v>24</v>
      </c>
      <c r="C4" s="14">
        <v>2</v>
      </c>
      <c r="D4" s="12"/>
      <c r="E4" s="12">
        <f>F4-D4</f>
        <v>0</v>
      </c>
      <c r="F4" s="12">
        <f>D4*1.21</f>
        <v>0</v>
      </c>
      <c r="G4" s="13">
        <f>D4*C4</f>
        <v>0</v>
      </c>
      <c r="H4" s="12">
        <f>G4*1.21</f>
        <v>0</v>
      </c>
    </row>
    <row r="5" spans="1:8" ht="89.25" customHeight="1" x14ac:dyDescent="0.25">
      <c r="A5" s="16" t="s">
        <v>16</v>
      </c>
      <c r="B5" s="15" t="s">
        <v>23</v>
      </c>
      <c r="C5" s="14">
        <v>1</v>
      </c>
      <c r="D5" s="14"/>
      <c r="E5" s="12">
        <f>F5-D5</f>
        <v>0</v>
      </c>
      <c r="F5" s="12">
        <f>D5*1.21</f>
        <v>0</v>
      </c>
      <c r="G5" s="13">
        <f>D5*C5</f>
        <v>0</v>
      </c>
      <c r="H5" s="12">
        <f>G5*1.21</f>
        <v>0</v>
      </c>
    </row>
    <row r="6" spans="1:8" ht="55.5" customHeight="1" thickBot="1" x14ac:dyDescent="0.3">
      <c r="A6" s="27"/>
      <c r="B6" s="28"/>
      <c r="C6" s="28"/>
      <c r="D6" s="28"/>
      <c r="E6" s="28"/>
      <c r="F6" s="29"/>
      <c r="G6" s="11">
        <f>SUM(G2:G5)</f>
        <v>0</v>
      </c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  <row r="53" spans="1:8" x14ac:dyDescent="0.25">
      <c r="A53" s="1"/>
      <c r="B53" s="1"/>
      <c r="C53" s="1"/>
      <c r="D53" s="1"/>
      <c r="E53" s="1"/>
      <c r="F53" s="1"/>
      <c r="G53" s="1"/>
      <c r="H53" s="1"/>
    </row>
    <row r="54" spans="1:8" x14ac:dyDescent="0.25">
      <c r="A54" s="1"/>
      <c r="B54" s="1"/>
      <c r="C54" s="1"/>
      <c r="D54" s="1"/>
      <c r="E54" s="1"/>
      <c r="F54" s="1"/>
      <c r="G54" s="1"/>
      <c r="H54" s="1"/>
    </row>
  </sheetData>
  <mergeCells count="1">
    <mergeCell ref="A6:F6"/>
  </mergeCells>
  <pageMargins left="0.23622047244094491" right="0.23622047244094491" top="0.43307086614173229" bottom="0.27559055118110237" header="0.31496062992125984" footer="0.19685039370078741"/>
  <pageSetup paperSize="9" scale="85" orientation="landscape" horizont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zoomScale="85" zoomScaleNormal="85" workbookViewId="0">
      <pane ySplit="1" topLeftCell="A11" activePane="bottomLeft" state="frozen"/>
      <selection pane="bottomLeft" activeCell="D11" sqref="D2:D11"/>
    </sheetView>
  </sheetViews>
  <sheetFormatPr defaultRowHeight="15" x14ac:dyDescent="0.25"/>
  <cols>
    <col min="1" max="1" width="35.5703125" customWidth="1"/>
    <col min="2" max="2" width="76.42578125" customWidth="1"/>
    <col min="3" max="3" width="9.140625" style="24"/>
    <col min="4" max="4" width="11.140625" customWidth="1"/>
    <col min="5" max="5" width="14.42578125" bestFit="1" customWidth="1"/>
    <col min="6" max="6" width="14.5703125" bestFit="1" customWidth="1"/>
    <col min="7" max="7" width="18.140625" customWidth="1"/>
    <col min="8" max="8" width="17.85546875" customWidth="1"/>
  </cols>
  <sheetData>
    <row r="1" spans="1:8" ht="45.75" thickBot="1" x14ac:dyDescent="0.3">
      <c r="A1" s="2" t="s">
        <v>9</v>
      </c>
      <c r="B1" s="2" t="s">
        <v>0</v>
      </c>
      <c r="C1" s="2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</row>
    <row r="2" spans="1:8" ht="42.75" customHeight="1" x14ac:dyDescent="0.25">
      <c r="A2" s="3" t="s">
        <v>22</v>
      </c>
      <c r="B2" s="4" t="s">
        <v>31</v>
      </c>
      <c r="C2" s="21">
        <v>250</v>
      </c>
      <c r="D2" s="7"/>
      <c r="E2" s="7">
        <f t="shared" ref="E2" si="0">F2-D2</f>
        <v>0</v>
      </c>
      <c r="F2" s="7">
        <f>D2*1.21</f>
        <v>0</v>
      </c>
      <c r="G2" s="6">
        <f t="shared" ref="G2" si="1">C2*D2</f>
        <v>0</v>
      </c>
      <c r="H2" s="7">
        <f t="shared" ref="H2" si="2">F2*C2</f>
        <v>0</v>
      </c>
    </row>
    <row r="3" spans="1:8" ht="29.25" x14ac:dyDescent="0.25">
      <c r="A3" s="3" t="s">
        <v>8</v>
      </c>
      <c r="B3" s="4" t="s">
        <v>13</v>
      </c>
      <c r="C3" s="21">
        <v>9</v>
      </c>
      <c r="D3" s="6"/>
      <c r="E3" s="7">
        <f t="shared" ref="E3:E5" si="3">F3-D3</f>
        <v>0</v>
      </c>
      <c r="F3" s="7">
        <f t="shared" ref="F3:F11" si="4">D3*1.21</f>
        <v>0</v>
      </c>
      <c r="G3" s="6">
        <f>C3*D3</f>
        <v>0</v>
      </c>
      <c r="H3" s="7">
        <f t="shared" ref="H3:H5" si="5">F3*C3</f>
        <v>0</v>
      </c>
    </row>
    <row r="4" spans="1:8" ht="92.25" customHeight="1" x14ac:dyDescent="0.25">
      <c r="A4" s="3" t="s">
        <v>12</v>
      </c>
      <c r="B4" s="4" t="s">
        <v>14</v>
      </c>
      <c r="C4" s="21">
        <v>4</v>
      </c>
      <c r="D4" s="6"/>
      <c r="E4" s="7">
        <f t="shared" ref="E4" si="6">F4-D4</f>
        <v>0</v>
      </c>
      <c r="F4" s="7">
        <f t="shared" si="4"/>
        <v>0</v>
      </c>
      <c r="G4" s="6">
        <f t="shared" ref="G4" si="7">C4*D4</f>
        <v>0</v>
      </c>
      <c r="H4" s="7">
        <f t="shared" ref="H4" si="8">F4*C4</f>
        <v>0</v>
      </c>
    </row>
    <row r="5" spans="1:8" ht="69" customHeight="1" x14ac:dyDescent="0.25">
      <c r="A5" s="3" t="s">
        <v>11</v>
      </c>
      <c r="B5" s="4" t="s">
        <v>15</v>
      </c>
      <c r="C5" s="21">
        <v>2</v>
      </c>
      <c r="D5" s="7"/>
      <c r="E5" s="7">
        <f t="shared" si="3"/>
        <v>0</v>
      </c>
      <c r="F5" s="7">
        <f t="shared" si="4"/>
        <v>0</v>
      </c>
      <c r="G5" s="6">
        <f t="shared" ref="G5" si="9">C5*D5</f>
        <v>0</v>
      </c>
      <c r="H5" s="7">
        <f t="shared" si="5"/>
        <v>0</v>
      </c>
    </row>
    <row r="6" spans="1:8" ht="69.75" customHeight="1" x14ac:dyDescent="0.25">
      <c r="A6" s="3" t="s">
        <v>29</v>
      </c>
      <c r="B6" s="4" t="s">
        <v>30</v>
      </c>
      <c r="C6" s="21">
        <v>2</v>
      </c>
      <c r="D6" s="25"/>
      <c r="E6" s="26">
        <f>F6-D6</f>
        <v>0</v>
      </c>
      <c r="F6" s="7">
        <f t="shared" si="4"/>
        <v>0</v>
      </c>
      <c r="G6" s="25">
        <f>D6*C6</f>
        <v>0</v>
      </c>
      <c r="H6" s="26">
        <f>G6*1.21</f>
        <v>0</v>
      </c>
    </row>
    <row r="7" spans="1:8" ht="387" customHeight="1" x14ac:dyDescent="0.25">
      <c r="A7" s="3" t="s">
        <v>7</v>
      </c>
      <c r="B7" s="4" t="s">
        <v>21</v>
      </c>
      <c r="C7" s="21">
        <v>4</v>
      </c>
      <c r="D7" s="8"/>
      <c r="E7" s="7">
        <f t="shared" ref="E7:E11" si="10">F7-D7</f>
        <v>0</v>
      </c>
      <c r="F7" s="7">
        <f t="shared" si="4"/>
        <v>0</v>
      </c>
      <c r="G7" s="6">
        <f t="shared" ref="G7:G11" si="11">C7*D7</f>
        <v>0</v>
      </c>
      <c r="H7" s="7">
        <f t="shared" ref="H7:H11" si="12">F7*C7</f>
        <v>0</v>
      </c>
    </row>
    <row r="8" spans="1:8" ht="319.5" customHeight="1" x14ac:dyDescent="0.25">
      <c r="A8" s="3" t="s">
        <v>10</v>
      </c>
      <c r="B8" s="4" t="s">
        <v>19</v>
      </c>
      <c r="C8" s="21">
        <v>1</v>
      </c>
      <c r="D8" s="8"/>
      <c r="E8" s="7">
        <f t="shared" si="10"/>
        <v>0</v>
      </c>
      <c r="F8" s="7">
        <f t="shared" si="4"/>
        <v>0</v>
      </c>
      <c r="G8" s="6">
        <f t="shared" si="11"/>
        <v>0</v>
      </c>
      <c r="H8" s="7">
        <f t="shared" si="12"/>
        <v>0</v>
      </c>
    </row>
    <row r="9" spans="1:8" ht="288" customHeight="1" x14ac:dyDescent="0.25">
      <c r="A9" s="3" t="s">
        <v>10</v>
      </c>
      <c r="B9" s="4" t="s">
        <v>20</v>
      </c>
      <c r="C9" s="21">
        <v>1</v>
      </c>
      <c r="D9" s="8"/>
      <c r="E9" s="7">
        <f t="shared" si="10"/>
        <v>0</v>
      </c>
      <c r="F9" s="7">
        <f t="shared" si="4"/>
        <v>0</v>
      </c>
      <c r="G9" s="8">
        <f t="shared" si="11"/>
        <v>0</v>
      </c>
      <c r="H9" s="7">
        <f t="shared" si="12"/>
        <v>0</v>
      </c>
    </row>
    <row r="10" spans="1:8" ht="287.25" customHeight="1" x14ac:dyDescent="0.25">
      <c r="A10" s="5" t="s">
        <v>10</v>
      </c>
      <c r="B10" s="4" t="s">
        <v>17</v>
      </c>
      <c r="C10" s="21">
        <v>4</v>
      </c>
      <c r="D10" s="8"/>
      <c r="E10" s="7">
        <f t="shared" si="10"/>
        <v>0</v>
      </c>
      <c r="F10" s="7">
        <f t="shared" si="4"/>
        <v>0</v>
      </c>
      <c r="G10" s="6">
        <f t="shared" si="11"/>
        <v>0</v>
      </c>
      <c r="H10" s="7">
        <f t="shared" si="12"/>
        <v>0</v>
      </c>
    </row>
    <row r="11" spans="1:8" ht="321" customHeight="1" x14ac:dyDescent="0.25">
      <c r="A11" s="5" t="s">
        <v>10</v>
      </c>
      <c r="B11" s="4" t="s">
        <v>18</v>
      </c>
      <c r="C11" s="21">
        <v>1</v>
      </c>
      <c r="D11" s="8"/>
      <c r="E11" s="7">
        <f t="shared" si="10"/>
        <v>0</v>
      </c>
      <c r="F11" s="7">
        <f t="shared" si="4"/>
        <v>0</v>
      </c>
      <c r="G11" s="6">
        <f t="shared" si="11"/>
        <v>0</v>
      </c>
      <c r="H11" s="7">
        <f t="shared" si="12"/>
        <v>0</v>
      </c>
    </row>
    <row r="12" spans="1:8" ht="55.5" customHeight="1" thickBot="1" x14ac:dyDescent="0.3">
      <c r="A12" s="27"/>
      <c r="B12" s="28"/>
      <c r="C12" s="28"/>
      <c r="D12" s="28"/>
      <c r="E12" s="28"/>
      <c r="F12" s="29"/>
      <c r="G12" s="10">
        <f>SUM(G2:G11)</f>
        <v>0</v>
      </c>
      <c r="H12" s="9"/>
    </row>
    <row r="13" spans="1:8" x14ac:dyDescent="0.25">
      <c r="A13" s="1"/>
      <c r="B13" s="1"/>
      <c r="C13" s="23"/>
      <c r="D13" s="1"/>
      <c r="E13" s="1"/>
      <c r="F13" s="1"/>
      <c r="G13" s="1"/>
      <c r="H13" s="1"/>
    </row>
    <row r="14" spans="1:8" x14ac:dyDescent="0.25">
      <c r="A14" s="1"/>
      <c r="B14" s="1"/>
      <c r="C14" s="23"/>
      <c r="D14" s="1"/>
      <c r="E14" s="1"/>
      <c r="F14" s="1"/>
      <c r="G14" s="1"/>
      <c r="H14" s="1"/>
    </row>
    <row r="15" spans="1:8" x14ac:dyDescent="0.25">
      <c r="A15" s="1"/>
      <c r="B15" s="1"/>
      <c r="C15"/>
    </row>
    <row r="16" spans="1:8" x14ac:dyDescent="0.25">
      <c r="A16" s="1"/>
      <c r="B16" s="1"/>
      <c r="C16"/>
    </row>
    <row r="17" spans="1:8" x14ac:dyDescent="0.25">
      <c r="A17" s="1"/>
      <c r="B17" s="1"/>
      <c r="C17"/>
    </row>
    <row r="18" spans="1:8" x14ac:dyDescent="0.25">
      <c r="A18" s="1"/>
      <c r="B18" s="1"/>
      <c r="C18"/>
    </row>
    <row r="19" spans="1:8" x14ac:dyDescent="0.25">
      <c r="A19" s="1"/>
      <c r="B19" s="1"/>
      <c r="C19"/>
    </row>
    <row r="20" spans="1:8" x14ac:dyDescent="0.25">
      <c r="A20" s="1"/>
      <c r="B20" s="1"/>
      <c r="C20"/>
    </row>
    <row r="21" spans="1:8" x14ac:dyDescent="0.25">
      <c r="A21" s="1"/>
      <c r="B21" s="1"/>
      <c r="C21"/>
    </row>
    <row r="22" spans="1:8" x14ac:dyDescent="0.25">
      <c r="A22" s="1"/>
      <c r="B22" s="1"/>
      <c r="C22"/>
    </row>
    <row r="23" spans="1:8" x14ac:dyDescent="0.25">
      <c r="A23" s="1"/>
      <c r="B23" s="1"/>
      <c r="C23"/>
    </row>
    <row r="24" spans="1:8" x14ac:dyDescent="0.25">
      <c r="A24" s="1"/>
      <c r="B24" s="1"/>
      <c r="C24"/>
    </row>
    <row r="25" spans="1:8" x14ac:dyDescent="0.25">
      <c r="A25" s="1"/>
      <c r="B25" s="1"/>
      <c r="C25"/>
    </row>
    <row r="26" spans="1:8" x14ac:dyDescent="0.25">
      <c r="A26" s="1"/>
      <c r="B26" s="1"/>
      <c r="C26" s="23"/>
      <c r="D26" s="1"/>
      <c r="E26" s="1"/>
      <c r="F26" s="1"/>
      <c r="G26" s="1"/>
      <c r="H26" s="1"/>
    </row>
    <row r="27" spans="1:8" x14ac:dyDescent="0.25">
      <c r="A27" s="1"/>
      <c r="B27" s="1"/>
      <c r="C27" s="23"/>
      <c r="D27" s="1"/>
      <c r="E27" s="1"/>
      <c r="F27" s="1"/>
      <c r="G27" s="1"/>
      <c r="H27" s="1"/>
    </row>
    <row r="28" spans="1:8" x14ac:dyDescent="0.25">
      <c r="A28" s="1"/>
      <c r="B28" s="1"/>
      <c r="C28" s="23"/>
      <c r="D28" s="1"/>
      <c r="E28" s="1"/>
      <c r="F28" s="1"/>
      <c r="G28" s="1"/>
      <c r="H28" s="1"/>
    </row>
    <row r="29" spans="1:8" x14ac:dyDescent="0.25">
      <c r="A29" s="1"/>
      <c r="B29" s="1"/>
      <c r="C29" s="23"/>
      <c r="D29" s="1"/>
      <c r="E29" s="1"/>
      <c r="F29" s="1"/>
      <c r="G29" s="1"/>
      <c r="H29" s="1"/>
    </row>
    <row r="30" spans="1:8" x14ac:dyDescent="0.25">
      <c r="A30" s="1"/>
      <c r="B30" s="1"/>
      <c r="C30" s="23"/>
      <c r="D30" s="1"/>
      <c r="E30" s="1"/>
      <c r="F30" s="1"/>
      <c r="G30" s="1"/>
      <c r="H30" s="1"/>
    </row>
    <row r="31" spans="1:8" x14ac:dyDescent="0.25">
      <c r="A31" s="1"/>
      <c r="B31" s="1"/>
      <c r="C31" s="23"/>
      <c r="D31" s="1"/>
      <c r="E31" s="1"/>
      <c r="F31" s="1"/>
      <c r="G31" s="1"/>
      <c r="H31" s="1"/>
    </row>
    <row r="32" spans="1:8" x14ac:dyDescent="0.25">
      <c r="A32" s="1"/>
      <c r="B32" s="1"/>
      <c r="C32" s="23"/>
      <c r="D32" s="1"/>
      <c r="E32" s="1"/>
      <c r="F32" s="1"/>
      <c r="G32" s="1"/>
      <c r="H32" s="1"/>
    </row>
    <row r="33" spans="1:8" x14ac:dyDescent="0.25">
      <c r="A33" s="1"/>
      <c r="B33" s="1"/>
      <c r="C33" s="23"/>
      <c r="D33" s="1"/>
      <c r="E33" s="1"/>
      <c r="F33" s="1"/>
      <c r="G33" s="1"/>
      <c r="H33" s="1"/>
    </row>
    <row r="34" spans="1:8" x14ac:dyDescent="0.25">
      <c r="A34" s="1"/>
      <c r="B34" s="1"/>
      <c r="C34" s="23"/>
      <c r="D34" s="1"/>
      <c r="E34" s="1"/>
      <c r="F34" s="1"/>
      <c r="G34" s="1"/>
      <c r="H34" s="1"/>
    </row>
    <row r="35" spans="1:8" x14ac:dyDescent="0.25">
      <c r="A35" s="1"/>
      <c r="B35" s="1"/>
      <c r="C35" s="23"/>
      <c r="D35" s="1"/>
      <c r="E35" s="1"/>
      <c r="F35" s="1"/>
      <c r="G35" s="1"/>
      <c r="H35" s="1"/>
    </row>
    <row r="36" spans="1:8" x14ac:dyDescent="0.25">
      <c r="A36" s="1"/>
      <c r="B36" s="1"/>
      <c r="C36" s="23"/>
      <c r="D36" s="1"/>
      <c r="E36" s="1"/>
      <c r="F36" s="1"/>
      <c r="G36" s="1"/>
      <c r="H36" s="1"/>
    </row>
    <row r="37" spans="1:8" x14ac:dyDescent="0.25">
      <c r="A37" s="1"/>
      <c r="B37" s="1"/>
      <c r="C37" s="23"/>
      <c r="D37" s="1"/>
      <c r="E37" s="1"/>
      <c r="F37" s="1"/>
      <c r="G37" s="1"/>
      <c r="H37" s="1"/>
    </row>
    <row r="38" spans="1:8" x14ac:dyDescent="0.25">
      <c r="A38" s="1"/>
      <c r="B38" s="1"/>
      <c r="C38" s="23"/>
      <c r="D38" s="1"/>
      <c r="E38" s="1"/>
      <c r="F38" s="1"/>
      <c r="G38" s="1"/>
      <c r="H38" s="1"/>
    </row>
    <row r="39" spans="1:8" x14ac:dyDescent="0.25">
      <c r="A39" s="1"/>
      <c r="B39" s="1"/>
      <c r="C39" s="23"/>
      <c r="D39" s="1"/>
      <c r="E39" s="1"/>
      <c r="F39" s="1"/>
      <c r="G39" s="1"/>
      <c r="H39" s="1"/>
    </row>
    <row r="40" spans="1:8" ht="15.75" customHeight="1" x14ac:dyDescent="0.25">
      <c r="A40" s="1"/>
      <c r="B40" s="1"/>
      <c r="C40" s="23"/>
      <c r="D40" s="1"/>
      <c r="E40" s="1"/>
      <c r="F40" s="1"/>
      <c r="G40" s="1"/>
      <c r="H40" s="1"/>
    </row>
    <row r="41" spans="1:8" x14ac:dyDescent="0.25">
      <c r="A41" s="1"/>
      <c r="B41" s="1"/>
      <c r="C41" s="23"/>
      <c r="D41" s="1"/>
      <c r="E41" s="1"/>
      <c r="F41" s="1"/>
      <c r="G41" s="1"/>
      <c r="H41" s="1"/>
    </row>
    <row r="42" spans="1:8" x14ac:dyDescent="0.25">
      <c r="A42" s="1"/>
      <c r="B42" s="1"/>
      <c r="C42" s="23"/>
      <c r="D42" s="1"/>
      <c r="E42" s="1"/>
      <c r="F42" s="1"/>
      <c r="G42" s="1"/>
      <c r="H42" s="1"/>
    </row>
    <row r="43" spans="1:8" x14ac:dyDescent="0.25">
      <c r="A43" s="1"/>
      <c r="B43" s="1"/>
      <c r="C43" s="23"/>
      <c r="D43" s="1"/>
      <c r="E43" s="1"/>
      <c r="F43" s="1"/>
      <c r="G43" s="1"/>
      <c r="H43" s="1"/>
    </row>
    <row r="44" spans="1:8" x14ac:dyDescent="0.25">
      <c r="A44" s="1"/>
      <c r="B44" s="1"/>
      <c r="C44" s="23"/>
      <c r="D44" s="1"/>
      <c r="E44" s="1"/>
      <c r="F44" s="1"/>
      <c r="G44" s="1"/>
      <c r="H44" s="1"/>
    </row>
    <row r="45" spans="1:8" x14ac:dyDescent="0.25">
      <c r="A45" s="1"/>
      <c r="B45" s="1"/>
      <c r="C45" s="23"/>
      <c r="D45" s="1"/>
      <c r="E45" s="1"/>
      <c r="F45" s="1"/>
      <c r="G45" s="1"/>
      <c r="H45" s="1"/>
    </row>
    <row r="46" spans="1:8" x14ac:dyDescent="0.25">
      <c r="A46" s="1"/>
      <c r="B46" s="1"/>
      <c r="C46" s="23"/>
      <c r="D46" s="1"/>
      <c r="E46" s="1"/>
      <c r="F46" s="1"/>
      <c r="G46" s="1"/>
      <c r="H46" s="1"/>
    </row>
    <row r="47" spans="1:8" x14ac:dyDescent="0.25">
      <c r="A47" s="1"/>
      <c r="B47" s="1"/>
      <c r="C47" s="23"/>
      <c r="D47" s="1"/>
      <c r="E47" s="1"/>
      <c r="F47" s="1"/>
      <c r="G47" s="1"/>
      <c r="H47" s="1"/>
    </row>
    <row r="48" spans="1:8" x14ac:dyDescent="0.25">
      <c r="A48" s="1"/>
      <c r="B48" s="1"/>
      <c r="C48" s="23"/>
      <c r="D48" s="1"/>
      <c r="E48" s="1"/>
      <c r="F48" s="1"/>
      <c r="G48" s="1"/>
      <c r="H48" s="1"/>
    </row>
    <row r="49" spans="1:8" x14ac:dyDescent="0.25">
      <c r="A49" s="1"/>
      <c r="B49" s="1"/>
      <c r="C49" s="23"/>
      <c r="D49" s="1"/>
      <c r="E49" s="1"/>
      <c r="F49" s="1"/>
      <c r="G49" s="1"/>
      <c r="H49" s="1"/>
    </row>
    <row r="50" spans="1:8" x14ac:dyDescent="0.25">
      <c r="A50" s="1"/>
      <c r="B50" s="1"/>
      <c r="C50" s="23"/>
      <c r="D50" s="1"/>
      <c r="E50" s="1"/>
      <c r="F50" s="1"/>
      <c r="G50" s="1"/>
      <c r="H50" s="1"/>
    </row>
    <row r="51" spans="1:8" x14ac:dyDescent="0.25">
      <c r="A51" s="1"/>
      <c r="B51" s="1"/>
      <c r="C51" s="23"/>
      <c r="D51" s="1"/>
      <c r="E51" s="1"/>
      <c r="F51" s="1"/>
      <c r="G51" s="1"/>
      <c r="H51" s="1"/>
    </row>
    <row r="52" spans="1:8" x14ac:dyDescent="0.25">
      <c r="A52" s="1"/>
      <c r="B52" s="1"/>
      <c r="C52" s="23"/>
      <c r="D52" s="1"/>
      <c r="E52" s="1"/>
      <c r="F52" s="1"/>
      <c r="G52" s="1"/>
      <c r="H52" s="1"/>
    </row>
    <row r="53" spans="1:8" x14ac:dyDescent="0.25">
      <c r="A53" s="1"/>
      <c r="B53" s="1"/>
      <c r="C53" s="23"/>
      <c r="D53" s="1"/>
      <c r="E53" s="1"/>
      <c r="F53" s="1"/>
      <c r="G53" s="1"/>
      <c r="H53" s="1"/>
    </row>
    <row r="54" spans="1:8" x14ac:dyDescent="0.25">
      <c r="A54" s="1"/>
      <c r="B54" s="1"/>
      <c r="C54" s="23"/>
      <c r="D54" s="1"/>
      <c r="E54" s="1"/>
      <c r="F54" s="1"/>
      <c r="G54" s="1"/>
      <c r="H54" s="1"/>
    </row>
    <row r="55" spans="1:8" x14ac:dyDescent="0.25">
      <c r="A55" s="1"/>
      <c r="B55" s="1"/>
      <c r="C55" s="23"/>
      <c r="D55" s="1"/>
      <c r="E55" s="1"/>
      <c r="F55" s="1"/>
      <c r="G55" s="1"/>
      <c r="H55" s="1"/>
    </row>
    <row r="56" spans="1:8" x14ac:dyDescent="0.25">
      <c r="A56" s="1"/>
      <c r="B56" s="1"/>
      <c r="C56" s="23"/>
      <c r="D56" s="1"/>
      <c r="E56" s="1"/>
      <c r="F56" s="1"/>
      <c r="G56" s="1"/>
      <c r="H56" s="1"/>
    </row>
    <row r="57" spans="1:8" x14ac:dyDescent="0.25">
      <c r="A57" s="1"/>
      <c r="B57" s="1"/>
      <c r="C57" s="23"/>
      <c r="D57" s="1"/>
      <c r="E57" s="1"/>
      <c r="F57" s="1"/>
      <c r="G57" s="1"/>
      <c r="H57" s="1"/>
    </row>
    <row r="58" spans="1:8" x14ac:dyDescent="0.25">
      <c r="A58" s="1"/>
      <c r="B58" s="1"/>
      <c r="C58" s="23"/>
      <c r="D58" s="1"/>
      <c r="E58" s="1"/>
      <c r="F58" s="1"/>
      <c r="G58" s="1"/>
      <c r="H58" s="1"/>
    </row>
    <row r="59" spans="1:8" x14ac:dyDescent="0.25">
      <c r="A59" s="1"/>
      <c r="B59" s="1"/>
      <c r="C59" s="23"/>
      <c r="D59" s="1"/>
      <c r="E59" s="1"/>
      <c r="F59" s="1"/>
      <c r="G59" s="1"/>
      <c r="H59" s="1"/>
    </row>
    <row r="60" spans="1:8" x14ac:dyDescent="0.25">
      <c r="A60" s="1"/>
      <c r="B60" s="1"/>
      <c r="C60" s="23"/>
      <c r="D60" s="1"/>
      <c r="E60" s="1"/>
      <c r="F60" s="1"/>
      <c r="G60" s="1"/>
      <c r="H60" s="1"/>
    </row>
    <row r="61" spans="1:8" x14ac:dyDescent="0.25">
      <c r="A61" s="1"/>
      <c r="B61" s="1"/>
      <c r="C61" s="23"/>
      <c r="D61" s="1"/>
      <c r="E61" s="1"/>
      <c r="F61" s="1"/>
      <c r="G61" s="1"/>
      <c r="H61" s="1"/>
    </row>
    <row r="62" spans="1:8" x14ac:dyDescent="0.25">
      <c r="A62" s="1"/>
      <c r="B62" s="1"/>
      <c r="C62" s="23"/>
      <c r="D62" s="1"/>
      <c r="E62" s="1"/>
      <c r="F62" s="1"/>
      <c r="G62" s="1"/>
      <c r="H62" s="1"/>
    </row>
    <row r="63" spans="1:8" x14ac:dyDescent="0.25">
      <c r="A63" s="1"/>
      <c r="B63" s="1"/>
      <c r="C63" s="23"/>
      <c r="D63" s="1"/>
      <c r="E63" s="1"/>
      <c r="F63" s="1"/>
      <c r="G63" s="1"/>
      <c r="H63" s="1"/>
    </row>
    <row r="64" spans="1:8" x14ac:dyDescent="0.25">
      <c r="A64" s="1"/>
      <c r="B64" s="1"/>
      <c r="C64" s="23"/>
      <c r="D64" s="1"/>
      <c r="E64" s="1"/>
      <c r="F64" s="1"/>
      <c r="G64" s="1"/>
      <c r="H64" s="1"/>
    </row>
  </sheetData>
  <mergeCells count="1">
    <mergeCell ref="A12:F12"/>
  </mergeCells>
  <pageMargins left="0" right="0" top="0.39370078740157483" bottom="0.39370078740157483" header="0.31496062992125984" footer="0.31496062992125984"/>
  <pageSetup paperSize="9" scale="51" fitToHeight="0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pane ySplit="1" topLeftCell="A2" activePane="bottomLeft" state="frozen"/>
      <selection activeCell="A5" sqref="A5:F5"/>
      <selection pane="bottomLeft" activeCell="D4" sqref="D4"/>
    </sheetView>
  </sheetViews>
  <sheetFormatPr defaultRowHeight="15" x14ac:dyDescent="0.25"/>
  <cols>
    <col min="1" max="1" width="25" bestFit="1" customWidth="1"/>
    <col min="2" max="2" width="53.7109375" customWidth="1"/>
    <col min="3" max="3" width="5.5703125" bestFit="1" customWidth="1"/>
    <col min="6" max="6" width="8.7109375" bestFit="1" customWidth="1"/>
    <col min="7" max="7" width="14.7109375" bestFit="1" customWidth="1"/>
    <col min="8" max="8" width="12.7109375" bestFit="1" customWidth="1"/>
  </cols>
  <sheetData>
    <row r="1" spans="1:8" ht="48.75" thickBot="1" x14ac:dyDescent="0.3">
      <c r="A1" s="20" t="s">
        <v>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</row>
    <row r="2" spans="1:8" x14ac:dyDescent="0.25">
      <c r="A2" s="3"/>
      <c r="B2" s="4"/>
      <c r="C2" s="5"/>
      <c r="D2" s="18"/>
      <c r="E2" s="17"/>
      <c r="F2" s="19"/>
      <c r="G2" s="18"/>
      <c r="H2" s="17"/>
    </row>
    <row r="3" spans="1:8" ht="97.5" customHeight="1" x14ac:dyDescent="0.25">
      <c r="A3" s="1" t="s">
        <v>32</v>
      </c>
      <c r="B3" s="15" t="s">
        <v>33</v>
      </c>
      <c r="C3" s="14">
        <v>1</v>
      </c>
      <c r="D3" s="12"/>
      <c r="E3" s="12">
        <f>F3-D3</f>
        <v>0</v>
      </c>
      <c r="F3" s="12">
        <f>D3*1.21</f>
        <v>0</v>
      </c>
      <c r="G3" s="13">
        <f>D3*C3</f>
        <v>0</v>
      </c>
      <c r="H3" s="12">
        <f>G3*1.21</f>
        <v>0</v>
      </c>
    </row>
    <row r="4" spans="1:8" ht="76.5" customHeight="1" x14ac:dyDescent="0.25">
      <c r="A4" s="16" t="s">
        <v>12</v>
      </c>
      <c r="B4" s="15" t="s">
        <v>28</v>
      </c>
      <c r="C4" s="14">
        <v>1</v>
      </c>
      <c r="D4" s="14"/>
      <c r="E4" s="12">
        <f>F4-D4</f>
        <v>0</v>
      </c>
      <c r="F4" s="12">
        <f>D4*1.21</f>
        <v>0</v>
      </c>
      <c r="G4" s="13">
        <f>D4*C4</f>
        <v>0</v>
      </c>
      <c r="H4" s="12">
        <f>G4*1.21</f>
        <v>0</v>
      </c>
    </row>
    <row r="5" spans="1:8" ht="55.5" customHeight="1" thickBot="1" x14ac:dyDescent="0.3">
      <c r="A5" s="27"/>
      <c r="B5" s="28"/>
      <c r="C5" s="28"/>
      <c r="D5" s="28"/>
      <c r="E5" s="28"/>
      <c r="F5" s="29"/>
      <c r="G5" s="11">
        <f>SUM(G2:G4)</f>
        <v>0</v>
      </c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x14ac:dyDescent="0.25">
      <c r="A52" s="1"/>
      <c r="B52" s="1"/>
      <c r="C52" s="1"/>
      <c r="D52" s="1"/>
      <c r="E52" s="1"/>
      <c r="F52" s="1"/>
      <c r="G52" s="1"/>
      <c r="H52" s="1"/>
    </row>
  </sheetData>
  <mergeCells count="1">
    <mergeCell ref="A5:F5"/>
  </mergeCells>
  <pageMargins left="0.7" right="0.7" top="0.78740157499999996" bottom="0.78740157499999996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ESF Investice</vt:lpstr>
      <vt:lpstr>ESF neinvestice</vt:lpstr>
      <vt:lpstr>Provoz Neinvestice</vt:lpstr>
      <vt:lpstr>'ESF neinvestice'!premier_elements_10</vt:lpstr>
    </vt:vector>
  </TitlesOfParts>
  <Company>AI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Šnajdr Marek</dc:creator>
  <cp:lastModifiedBy>Roman Jireš</cp:lastModifiedBy>
  <cp:lastPrinted>2012-12-12T08:21:36Z</cp:lastPrinted>
  <dcterms:created xsi:type="dcterms:W3CDTF">2012-06-26T06:43:00Z</dcterms:created>
  <dcterms:modified xsi:type="dcterms:W3CDTF">2013-04-02T06:52:30Z</dcterms:modified>
</cp:coreProperties>
</file>