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110" yWindow="30" windowWidth="19200" windowHeight="9885"/>
  </bookViews>
  <sheets>
    <sheet name="List2" sheetId="2" r:id="rId1"/>
  </sheets>
  <calcPr calcId="125725"/>
</workbook>
</file>

<file path=xl/calcChain.xml><?xml version="1.0" encoding="utf-8"?>
<calcChain xmlns="http://schemas.openxmlformats.org/spreadsheetml/2006/main">
  <c r="F27" i="2"/>
  <c r="F26"/>
  <c r="F25" s="1"/>
  <c r="F24"/>
  <c r="F23"/>
  <c r="F22" s="1"/>
  <c r="F15"/>
  <c r="F12" s="1"/>
  <c r="F11" s="1"/>
  <c r="F13"/>
  <c r="F14"/>
  <c r="F16"/>
  <c r="F18"/>
  <c r="F19"/>
  <c r="F17" s="1"/>
  <c r="F20"/>
  <c r="F21"/>
  <c r="F28"/>
  <c r="F29"/>
  <c r="F31"/>
  <c r="F32"/>
  <c r="F30" s="1"/>
  <c r="F33"/>
  <c r="F34"/>
  <c r="F37"/>
  <c r="F38"/>
  <c r="F36"/>
  <c r="F35" s="1"/>
  <c r="F40"/>
  <c r="F41"/>
  <c r="F39"/>
  <c r="F42"/>
  <c r="F43"/>
  <c r="F44"/>
  <c r="F45"/>
  <c r="F46"/>
  <c r="F48"/>
  <c r="F71" s="1"/>
  <c r="F77" s="1"/>
  <c r="F49"/>
  <c r="F47"/>
  <c r="F83" s="1"/>
  <c r="F52"/>
  <c r="F53"/>
  <c r="F54"/>
  <c r="F51" s="1"/>
  <c r="F55"/>
  <c r="F56"/>
  <c r="F58"/>
  <c r="F59"/>
  <c r="F57" s="1"/>
  <c r="F61"/>
  <c r="F60" s="1"/>
  <c r="F62"/>
  <c r="F63"/>
  <c r="F65"/>
  <c r="F66"/>
  <c r="F64"/>
  <c r="F10" l="1"/>
  <c r="F68" l="1"/>
  <c r="F69" s="1"/>
  <c r="F76" s="1"/>
  <c r="G83" s="1"/>
  <c r="F67"/>
  <c r="G30" l="1"/>
  <c r="G35"/>
  <c r="G71"/>
  <c r="G57"/>
  <c r="F72"/>
  <c r="G60"/>
  <c r="G51"/>
  <c r="G64"/>
  <c r="G10"/>
  <c r="F78" l="1"/>
  <c r="G72"/>
  <c r="F70"/>
  <c r="G70" s="1"/>
</calcChain>
</file>

<file path=xl/sharedStrings.xml><?xml version="1.0" encoding="utf-8"?>
<sst xmlns="http://schemas.openxmlformats.org/spreadsheetml/2006/main" count="177" uniqueCount="155">
  <si>
    <t>Jednotka</t>
  </si>
  <si>
    <t>. . . 01.01.02.01</t>
  </si>
  <si>
    <t>cesta</t>
  </si>
  <si>
    <t>kus</t>
  </si>
  <si>
    <t>. 03.06</t>
  </si>
  <si>
    <t>měsíc</t>
  </si>
  <si>
    <t>dokument</t>
  </si>
  <si>
    <t>služba</t>
  </si>
  <si>
    <t>konference</t>
  </si>
  <si>
    <t>osoba</t>
  </si>
  <si>
    <t>NÁKLADY VYPLÝVAJÍCÍ PŘÍMO ZE SMLOUVY/ROZHODNUTÍ</t>
  </si>
  <si>
    <t>audit</t>
  </si>
  <si>
    <t>Celkem neinvestiční výdaje</t>
  </si>
  <si>
    <t>ZDROJE PŘIPADAJÍCÍ NA NEZPŮSOBILÉ VÝDAJE</t>
  </si>
  <si>
    <t xml:space="preserve">  Název nákladu </t>
  </si>
  <si>
    <t xml:space="preserve">  Celkem </t>
  </si>
  <si>
    <t xml:space="preserve"> </t>
  </si>
  <si>
    <t xml:space="preserve">OSOBNÍ NÁKLADY </t>
  </si>
  <si>
    <t xml:space="preserve">. 01.01  </t>
  </si>
  <si>
    <t xml:space="preserve">. . 01.01.01  </t>
  </si>
  <si>
    <t xml:space="preserve">. . . 01.01.01.01 </t>
  </si>
  <si>
    <t xml:space="preserve">. . . 01.01.01.02  </t>
  </si>
  <si>
    <t xml:space="preserve">. . . 01.01.01.03  </t>
  </si>
  <si>
    <t xml:space="preserve">. . . 01.01.01.04  </t>
  </si>
  <si>
    <t xml:space="preserve">. . 01.01.02 </t>
  </si>
  <si>
    <t xml:space="preserve">. . . 01.01.02.02  </t>
  </si>
  <si>
    <t xml:space="preserve">. . . 01.01.02.03  </t>
  </si>
  <si>
    <t xml:space="preserve">. . . 01.01.02.04  </t>
  </si>
  <si>
    <t xml:space="preserve">. 01.02  </t>
  </si>
  <si>
    <t xml:space="preserve">. 02.01  </t>
  </si>
  <si>
    <t xml:space="preserve">. 02.02  </t>
  </si>
  <si>
    <t xml:space="preserve">. 03.01  </t>
  </si>
  <si>
    <t xml:space="preserve">. . 03.01.01  </t>
  </si>
  <si>
    <t xml:space="preserve">. . 03.01.02  </t>
  </si>
  <si>
    <t xml:space="preserve">. 03.02  </t>
  </si>
  <si>
    <t xml:space="preserve">. . 03.02.01  </t>
  </si>
  <si>
    <t xml:space="preserve">. . 03.02.02  </t>
  </si>
  <si>
    <t xml:space="preserve">. 03.03  </t>
  </si>
  <si>
    <t xml:space="preserve">. 03.04  </t>
  </si>
  <si>
    <t xml:space="preserve">. 03.05  </t>
  </si>
  <si>
    <t xml:space="preserve">. 03.07  </t>
  </si>
  <si>
    <t xml:space="preserve">. 03.08  </t>
  </si>
  <si>
    <t xml:space="preserve">. . 03.08.01  </t>
  </si>
  <si>
    <t xml:space="preserve">. . 03.08.02  </t>
  </si>
  <si>
    <t xml:space="preserve">STAVEBNÍ ÚPRAVY  </t>
  </si>
  <si>
    <t xml:space="preserve">. 06.02  </t>
  </si>
  <si>
    <t xml:space="preserve">Stavební úpravy v rámci křížového financování </t>
  </si>
  <si>
    <t xml:space="preserve">PŘÍMA PODPORA </t>
  </si>
  <si>
    <t xml:space="preserve"> Audit  </t>
  </si>
  <si>
    <t xml:space="preserve"> Ostatní </t>
  </si>
  <si>
    <t xml:space="preserve">CELKOVÉ ZPŮSOBILÉ VÝDAJE </t>
  </si>
  <si>
    <t xml:space="preserve">Celkové způsobilé výdaje investiční   </t>
  </si>
  <si>
    <t xml:space="preserve">Celkové způsobilé výdaje neinvestiční     </t>
  </si>
  <si>
    <t xml:space="preserve">CELKOVÉ NEZPŮSOBILÉ VÝDAJE     </t>
  </si>
  <si>
    <t xml:space="preserve">Celkové nezpůsobilé výdaje investiční  </t>
  </si>
  <si>
    <t xml:space="preserve">Celkové nezpůsobilé výdaje neinvestiční </t>
  </si>
  <si>
    <t xml:space="preserve">CELKOVÉ VÝDAJE PROJEKTU   </t>
  </si>
  <si>
    <t xml:space="preserve"> Celkem investiční výdaje</t>
  </si>
  <si>
    <t xml:space="preserve">. 11.02  </t>
  </si>
  <si>
    <t xml:space="preserve"> PŘÍJMY PROJEKTU CELKEM</t>
  </si>
  <si>
    <t xml:space="preserve">. 12.02  </t>
  </si>
  <si>
    <t xml:space="preserve">Příjmy projektu připadající na nezpůsobilé výdaje  </t>
  </si>
  <si>
    <t>Platy, odměny z dohod a pojistné</t>
  </si>
  <si>
    <t xml:space="preserve"> Platy  </t>
  </si>
  <si>
    <t xml:space="preserve">Odměny z dohod (DPČ) </t>
  </si>
  <si>
    <t xml:space="preserve"> osoba*měsíc  </t>
  </si>
  <si>
    <t xml:space="preserve">Odměny z dohod (DPP) </t>
  </si>
  <si>
    <t xml:space="preserve"> Platy </t>
  </si>
  <si>
    <t xml:space="preserve">Odměny z dohod (DPČ)  </t>
  </si>
  <si>
    <t xml:space="preserve">Odměny z dohod (DPP)  </t>
  </si>
  <si>
    <t xml:space="preserve"> osoba*den</t>
  </si>
  <si>
    <t xml:space="preserve">Ostatní  </t>
  </si>
  <si>
    <t xml:space="preserve">Stravné </t>
  </si>
  <si>
    <t xml:space="preserve">ZAŘÍZENÍ    </t>
  </si>
  <si>
    <t xml:space="preserve">Nehmotný majetek do 60 tis. Kč     </t>
  </si>
  <si>
    <t xml:space="preserve">Software  </t>
  </si>
  <si>
    <t xml:space="preserve">Dlouhodobý nehmotný majetek    </t>
  </si>
  <si>
    <t xml:space="preserve">Software </t>
  </si>
  <si>
    <t xml:space="preserve">Ostatní   </t>
  </si>
  <si>
    <t xml:space="preserve">Drobný hmotný majetek  </t>
  </si>
  <si>
    <t xml:space="preserve">Použitý drobný hmotný majetek  </t>
  </si>
  <si>
    <t xml:space="preserve">Nájem zařízení, leasing  </t>
  </si>
  <si>
    <t xml:space="preserve">Odpisy  </t>
  </si>
  <si>
    <t xml:space="preserve">Výdaje na opravy a údržbu  </t>
  </si>
  <si>
    <t xml:space="preserve">Křížové financování  </t>
  </si>
  <si>
    <t xml:space="preserve">Investiční část  </t>
  </si>
  <si>
    <t xml:space="preserve">Neinvestiční část   </t>
  </si>
  <si>
    <t xml:space="preserve">Publikace/školící materiály/manuály  </t>
  </si>
  <si>
    <t xml:space="preserve">Odborné služby/Studie a výzkum  </t>
  </si>
  <si>
    <t xml:space="preserve">Mzdové příspěvky  </t>
  </si>
  <si>
    <t xml:space="preserve">Cestovné, ubytování a stravné  </t>
  </si>
  <si>
    <t xml:space="preserve">Doprovodné aktivity  </t>
  </si>
  <si>
    <t xml:space="preserve">úprava  </t>
  </si>
  <si>
    <t>%</t>
  </si>
  <si>
    <t xml:space="preserve">NÁKUP SLUŽEB  </t>
  </si>
  <si>
    <t>Název projektu:</t>
  </si>
  <si>
    <t>Registrační číslo projektu:</t>
  </si>
  <si>
    <t>Autorské honoráře</t>
  </si>
  <si>
    <t>Sociální pojištění</t>
  </si>
  <si>
    <t>. 01.03</t>
  </si>
  <si>
    <t>Zdravotní pojištění</t>
  </si>
  <si>
    <t>. 01.04</t>
  </si>
  <si>
    <t>. 01.05</t>
  </si>
  <si>
    <t>FKSP</t>
  </si>
  <si>
    <t>Jiné povinné údaje (Zákonné pojištění zaměstnanců)</t>
  </si>
  <si>
    <t xml:space="preserve">Podpora účastníků (stravné, ubytování)   </t>
  </si>
  <si>
    <t xml:space="preserve">KŘÍŽOVÉ FINANCOVÁNÍ </t>
  </si>
  <si>
    <t>Počet kusů</t>
  </si>
  <si>
    <t>Cena kusu</t>
  </si>
  <si>
    <t>……………………………………………………………….</t>
  </si>
  <si>
    <t>PŘEPRACOVANÝ ROZPOČET PROJEKTU PO ÚPRAVÁCH</t>
  </si>
  <si>
    <t>V ……………... dne ……….</t>
  </si>
  <si>
    <t>Výdaje na odborné zaměstnance, v tom</t>
  </si>
  <si>
    <t>SLUŽEBNÍ CESTY ZAHRANIČNÍ</t>
  </si>
  <si>
    <t xml:space="preserve">. 02.03  </t>
  </si>
  <si>
    <t xml:space="preserve">. 02.04  </t>
  </si>
  <si>
    <t xml:space="preserve">Cestovné (vč. provozu služebního auta) </t>
  </si>
  <si>
    <t xml:space="preserve">Ubytování </t>
  </si>
  <si>
    <t xml:space="preserve">Výdaje na administrativní zaměstnance, v tom      </t>
  </si>
  <si>
    <t xml:space="preserve">Výdaje na konference/kurzy  </t>
  </si>
  <si>
    <t xml:space="preserve">Jiné výdaje </t>
  </si>
  <si>
    <t xml:space="preserve">Drobné stavební úpravy  </t>
  </si>
  <si>
    <t>PŘÍMÉ ZPŮSOBILÉ VÝDAJE CELKEM</t>
  </si>
  <si>
    <t>Přímé výdaje bez křížového financování</t>
  </si>
  <si>
    <t xml:space="preserve">NEPŘÍMÉ VÝDAJE </t>
  </si>
  <si>
    <t xml:space="preserve">. 11.01  </t>
  </si>
  <si>
    <t xml:space="preserve">. 13.01 </t>
  </si>
  <si>
    <t xml:space="preserve">. 13.02  </t>
  </si>
  <si>
    <t xml:space="preserve">Příjmy projektu připadající na způsobilé výdaje </t>
  </si>
  <si>
    <t xml:space="preserve">. 05.01  </t>
  </si>
  <si>
    <t>. 05.02</t>
  </si>
  <si>
    <t>. 05.03</t>
  </si>
  <si>
    <t>. 05.04</t>
  </si>
  <si>
    <t>. 05.05</t>
  </si>
  <si>
    <t xml:space="preserve">. 06.01 </t>
  </si>
  <si>
    <t xml:space="preserve">. 07.01  </t>
  </si>
  <si>
    <t>. 07.02</t>
  </si>
  <si>
    <t xml:space="preserve">. 07.03  </t>
  </si>
  <si>
    <t xml:space="preserve">. 08.01 </t>
  </si>
  <si>
    <t xml:space="preserve">. 08.02 </t>
  </si>
  <si>
    <t xml:space="preserve">. 09.01  </t>
  </si>
  <si>
    <t xml:space="preserve">. 12.01  </t>
  </si>
  <si>
    <t xml:space="preserve">. 14.01 </t>
  </si>
  <si>
    <t xml:space="preserve">. 14.02  </t>
  </si>
  <si>
    <t xml:space="preserve">MÍSTNÍ KANCELÁŘ  </t>
  </si>
  <si>
    <t>Jméno a podpis (statutárního zástupce)</t>
  </si>
  <si>
    <t>. .01.02.01</t>
  </si>
  <si>
    <t>. .01.02.02</t>
  </si>
  <si>
    <t>Sociální pojištění z DPP</t>
  </si>
  <si>
    <t>Sociální pojištění z pracovních smluv a DPČ</t>
  </si>
  <si>
    <t>. .01.03.01</t>
  </si>
  <si>
    <t>. .01.03.02</t>
  </si>
  <si>
    <t>Zdravotní pojištění z pracovních smluv a DPČ</t>
  </si>
  <si>
    <t>Zdravotní pojištění z DPP</t>
  </si>
  <si>
    <t>Příjemce: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</si>
</sst>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2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2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4" fontId="2" fillId="0" borderId="9" xfId="0" applyNumberFormat="1" applyFont="1" applyBorder="1" applyAlignment="1">
      <alignment wrapText="1"/>
    </xf>
    <xf numFmtId="4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4" fontId="2" fillId="0" borderId="19" xfId="0" applyNumberFormat="1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 applyAlignment="1">
      <alignment wrapText="1"/>
    </xf>
    <xf numFmtId="4" fontId="2" fillId="0" borderId="24" xfId="0" applyNumberFormat="1" applyFont="1" applyBorder="1" applyAlignment="1">
      <alignment wrapText="1"/>
    </xf>
    <xf numFmtId="0" fontId="2" fillId="0" borderId="25" xfId="0" applyFont="1" applyBorder="1"/>
    <xf numFmtId="4" fontId="2" fillId="0" borderId="19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2" fillId="0" borderId="29" xfId="0" applyNumberFormat="1" applyFont="1" applyBorder="1"/>
    <xf numFmtId="0" fontId="2" fillId="0" borderId="30" xfId="0" applyFont="1" applyBorder="1"/>
    <xf numFmtId="4" fontId="2" fillId="0" borderId="24" xfId="0" applyNumberFormat="1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 applyAlignment="1">
      <alignment wrapText="1"/>
    </xf>
    <xf numFmtId="4" fontId="2" fillId="0" borderId="34" xfId="0" applyNumberFormat="1" applyFont="1" applyBorder="1" applyAlignment="1">
      <alignment wrapText="1"/>
    </xf>
    <xf numFmtId="4" fontId="2" fillId="0" borderId="34" xfId="0" applyNumberFormat="1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1" xfId="0" applyFont="1" applyFill="1" applyBorder="1"/>
    <xf numFmtId="0" fontId="2" fillId="0" borderId="33" xfId="0" applyFont="1" applyBorder="1"/>
    <xf numFmtId="4" fontId="2" fillId="0" borderId="0" xfId="0" applyNumberFormat="1" applyFont="1"/>
    <xf numFmtId="0" fontId="2" fillId="0" borderId="0" xfId="0" applyFont="1" applyAlignment="1"/>
    <xf numFmtId="4" fontId="2" fillId="0" borderId="14" xfId="0" applyNumberFormat="1" applyFont="1" applyBorder="1"/>
    <xf numFmtId="0" fontId="6" fillId="2" borderId="36" xfId="0" applyFont="1" applyFill="1" applyBorder="1" applyAlignment="1">
      <alignment horizontal="center" vertical="center" wrapText="1"/>
    </xf>
    <xf numFmtId="4" fontId="6" fillId="2" borderId="34" xfId="0" applyNumberFormat="1" applyFont="1" applyFill="1" applyBorder="1" applyAlignment="1">
      <alignment horizontal="center" vertical="center" wrapText="1"/>
    </xf>
    <xf numFmtId="4" fontId="6" fillId="2" borderId="34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2" fontId="2" fillId="0" borderId="20" xfId="0" applyNumberFormat="1" applyFont="1" applyBorder="1"/>
    <xf numFmtId="0" fontId="8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wrapText="1"/>
    </xf>
    <xf numFmtId="4" fontId="2" fillId="3" borderId="4" xfId="0" applyNumberFormat="1" applyFont="1" applyFill="1" applyBorder="1" applyAlignment="1">
      <alignment wrapText="1"/>
    </xf>
    <xf numFmtId="4" fontId="2" fillId="3" borderId="4" xfId="0" applyNumberFormat="1" applyFont="1" applyFill="1" applyBorder="1"/>
    <xf numFmtId="2" fontId="2" fillId="3" borderId="5" xfId="0" applyNumberFormat="1" applyFont="1" applyFill="1" applyBorder="1"/>
    <xf numFmtId="0" fontId="2" fillId="3" borderId="27" xfId="0" applyFont="1" applyFill="1" applyBorder="1"/>
    <xf numFmtId="0" fontId="2" fillId="3" borderId="26" xfId="0" applyFont="1" applyFill="1" applyBorder="1"/>
    <xf numFmtId="0" fontId="2" fillId="3" borderId="28" xfId="0" applyFont="1" applyFill="1" applyBorder="1" applyAlignment="1">
      <alignment wrapText="1"/>
    </xf>
    <xf numFmtId="4" fontId="2" fillId="3" borderId="29" xfId="0" applyNumberFormat="1" applyFont="1" applyFill="1" applyBorder="1" applyAlignment="1">
      <alignment wrapText="1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 applyAlignment="1">
      <alignment wrapText="1"/>
    </xf>
    <xf numFmtId="4" fontId="2" fillId="3" borderId="9" xfId="0" applyNumberFormat="1" applyFont="1" applyFill="1" applyBorder="1" applyAlignment="1">
      <alignment wrapText="1"/>
    </xf>
    <xf numFmtId="4" fontId="2" fillId="3" borderId="37" xfId="0" applyNumberFormat="1" applyFont="1" applyFill="1" applyBorder="1"/>
    <xf numFmtId="2" fontId="2" fillId="3" borderId="10" xfId="0" applyNumberFormat="1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 applyAlignment="1">
      <alignment wrapText="1"/>
    </xf>
    <xf numFmtId="4" fontId="2" fillId="3" borderId="19" xfId="0" applyNumberFormat="1" applyFont="1" applyFill="1" applyBorder="1" applyAlignment="1">
      <alignment wrapText="1"/>
    </xf>
    <xf numFmtId="4" fontId="2" fillId="3" borderId="38" xfId="0" applyNumberFormat="1" applyFont="1" applyFill="1" applyBorder="1"/>
    <xf numFmtId="2" fontId="2" fillId="3" borderId="20" xfId="0" applyNumberFormat="1" applyFont="1" applyFill="1" applyBorder="1"/>
    <xf numFmtId="4" fontId="2" fillId="3" borderId="9" xfId="0" applyNumberFormat="1" applyFont="1" applyFill="1" applyBorder="1"/>
    <xf numFmtId="0" fontId="2" fillId="3" borderId="10" xfId="0" applyFont="1" applyFill="1" applyBorder="1"/>
    <xf numFmtId="4" fontId="2" fillId="3" borderId="19" xfId="0" applyNumberFormat="1" applyFont="1" applyFill="1" applyBorder="1"/>
    <xf numFmtId="0" fontId="2" fillId="3" borderId="20" xfId="0" applyFont="1" applyFill="1" applyBorder="1"/>
    <xf numFmtId="2" fontId="2" fillId="3" borderId="30" xfId="0" applyNumberFormat="1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4" fontId="2" fillId="0" borderId="4" xfId="0" applyNumberFormat="1" applyFont="1" applyFill="1" applyBorder="1"/>
    <xf numFmtId="0" fontId="2" fillId="0" borderId="5" xfId="0" applyFont="1" applyFill="1" applyBorder="1"/>
    <xf numFmtId="10" fontId="2" fillId="0" borderId="5" xfId="0" applyNumberFormat="1" applyFont="1" applyBorder="1"/>
    <xf numFmtId="0" fontId="12" fillId="3" borderId="1" xfId="0" applyFont="1" applyFill="1" applyBorder="1"/>
    <xf numFmtId="0" fontId="2" fillId="0" borderId="39" xfId="0" applyFont="1" applyBorder="1"/>
    <xf numFmtId="0" fontId="2" fillId="0" borderId="40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 applyAlignment="1">
      <alignment wrapText="1"/>
    </xf>
    <xf numFmtId="4" fontId="12" fillId="0" borderId="9" xfId="0" applyNumberFormat="1" applyFont="1" applyBorder="1" applyAlignment="1">
      <alignment wrapText="1"/>
    </xf>
    <xf numFmtId="4" fontId="12" fillId="0" borderId="9" xfId="0" applyNumberFormat="1" applyFont="1" applyBorder="1"/>
    <xf numFmtId="0" fontId="12" fillId="0" borderId="10" xfId="0" applyFont="1" applyBorder="1"/>
    <xf numFmtId="0" fontId="7" fillId="0" borderId="0" xfId="0" applyFont="1" applyAlignment="1">
      <alignment horizontal="center"/>
    </xf>
    <xf numFmtId="0" fontId="6" fillId="2" borderId="42" xfId="0" applyFont="1" applyFill="1" applyBorder="1" applyAlignment="1"/>
    <xf numFmtId="0" fontId="6" fillId="2" borderId="43" xfId="0" applyFont="1" applyFill="1" applyBorder="1" applyAlignment="1"/>
    <xf numFmtId="0" fontId="2" fillId="0" borderId="0" xfId="0" applyFont="1" applyFill="1" applyBorder="1" applyAlignment="1"/>
    <xf numFmtId="0" fontId="5" fillId="0" borderId="3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/>
    <xf numFmtId="0" fontId="5" fillId="0" borderId="4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9</xdr:col>
      <xdr:colOff>0</xdr:colOff>
      <xdr:row>3</xdr:row>
      <xdr:rowOff>66675</xdr:rowOff>
    </xdr:to>
    <xdr:sp macro="" textlink="">
      <xdr:nvSpPr>
        <xdr:cNvPr id="1082" name="WordArt 58"/>
        <xdr:cNvSpPr>
          <a:spLocks noChangeArrowheads="1" noChangeShapeType="1" noTextEdit="1"/>
        </xdr:cNvSpPr>
      </xdr:nvSpPr>
      <xdr:spPr bwMode="auto">
        <a:xfrm>
          <a:off x="10344150" y="1457325"/>
          <a:ext cx="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800" kern="10" spc="0">
              <a:ln w="9525">
                <a:noFill/>
                <a:round/>
                <a:headEnd/>
                <a:tailEnd/>
              </a:ln>
              <a:solidFill>
                <a:srgbClr val="969696"/>
              </a:solidFill>
              <a:effectLst/>
              <a:latin typeface="Arial"/>
              <a:cs typeface="Arial"/>
            </a:rPr>
            <a:t>Investice do rozvoje vzdělávání</a:t>
          </a:r>
        </a:p>
      </xdr:txBody>
    </xdr:sp>
    <xdr:clientData/>
  </xdr:twoCellAnchor>
  <xdr:twoCellAnchor>
    <xdr:from>
      <xdr:col>1</xdr:col>
      <xdr:colOff>952500</xdr:colOff>
      <xdr:row>0</xdr:row>
      <xdr:rowOff>228601</xdr:rowOff>
    </xdr:from>
    <xdr:to>
      <xdr:col>4</xdr:col>
      <xdr:colOff>361950</xdr:colOff>
      <xdr:row>1</xdr:row>
      <xdr:rowOff>476251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286000" y="228601"/>
          <a:ext cx="4848225" cy="895350"/>
          <a:chOff x="1411" y="1387"/>
          <a:chExt cx="8189" cy="1479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539" y="1387"/>
            <a:ext cx="1061" cy="1170"/>
          </a:xfrm>
          <a:prstGeom prst="rect">
            <a:avLst/>
          </a:prstGeom>
          <a:noFill/>
        </xdr:spPr>
      </xdr:pic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11" y="1411"/>
            <a:ext cx="7200" cy="145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"/>
  <sheetViews>
    <sheetView tabSelected="1" topLeftCell="A4" workbookViewId="0">
      <selection activeCell="H3" sqref="H3"/>
    </sheetView>
  </sheetViews>
  <sheetFormatPr defaultColWidth="9" defaultRowHeight="15"/>
  <cols>
    <col min="1" max="1" width="20" style="3" customWidth="1"/>
    <col min="2" max="2" width="58.7109375" style="3" customWidth="1"/>
    <col min="3" max="3" width="13.28515625" style="3" customWidth="1"/>
    <col min="4" max="4" width="9.5703125" style="3" customWidth="1"/>
    <col min="5" max="5" width="12.140625" style="53" customWidth="1"/>
    <col min="6" max="6" width="12.5703125" style="53" bestFit="1" customWidth="1"/>
    <col min="7" max="7" width="10.85546875" style="3" customWidth="1"/>
    <col min="8" max="16384" width="9" style="3"/>
  </cols>
  <sheetData>
    <row r="1" spans="1:12" s="54" customFormat="1" ht="51" customHeight="1">
      <c r="A1" s="117"/>
      <c r="B1" s="118"/>
      <c r="C1" s="118"/>
      <c r="D1" s="118"/>
      <c r="E1" s="118"/>
      <c r="F1" s="118"/>
      <c r="G1" s="118"/>
    </row>
    <row r="2" spans="1:12" s="54" customFormat="1" ht="51" customHeight="1">
      <c r="A2" s="118"/>
      <c r="B2" s="118"/>
      <c r="C2" s="118"/>
      <c r="D2" s="118"/>
      <c r="E2" s="118"/>
      <c r="F2" s="118"/>
      <c r="G2" s="118"/>
    </row>
    <row r="3" spans="1:12" ht="23.25" customHeight="1">
      <c r="B3" s="5" t="s">
        <v>154</v>
      </c>
      <c r="C3" s="115" t="s">
        <v>16</v>
      </c>
      <c r="D3" s="115"/>
      <c r="E3" s="115"/>
      <c r="F3" s="115"/>
      <c r="G3" s="115"/>
    </row>
    <row r="4" spans="1:12" ht="23.25" customHeight="1">
      <c r="B4" s="5" t="s">
        <v>95</v>
      </c>
      <c r="C4" s="115" t="s">
        <v>16</v>
      </c>
      <c r="D4" s="115"/>
      <c r="E4" s="115"/>
      <c r="F4" s="115"/>
      <c r="G4" s="115"/>
    </row>
    <row r="5" spans="1:12" ht="23.25" customHeight="1">
      <c r="B5" s="6" t="s">
        <v>96</v>
      </c>
      <c r="C5" s="108" t="s">
        <v>16</v>
      </c>
      <c r="D5" s="108"/>
      <c r="E5" s="108"/>
      <c r="F5" s="108"/>
      <c r="G5" s="108"/>
    </row>
    <row r="6" spans="1:12" ht="23.25" customHeight="1">
      <c r="B6" s="6"/>
      <c r="C6" s="7"/>
      <c r="D6" s="7"/>
      <c r="E6" s="7"/>
      <c r="F6" s="7"/>
      <c r="G6" s="7"/>
    </row>
    <row r="7" spans="1:12" ht="23.25" customHeight="1" thickBot="1">
      <c r="B7" s="116" t="s">
        <v>110</v>
      </c>
      <c r="C7" s="116"/>
      <c r="D7" s="116"/>
      <c r="E7" s="116"/>
      <c r="F7" s="116"/>
      <c r="G7" s="116"/>
    </row>
    <row r="8" spans="1:12" ht="19.5" thickBot="1">
      <c r="A8" s="106" t="s">
        <v>16</v>
      </c>
      <c r="B8" s="112" t="s">
        <v>14</v>
      </c>
      <c r="C8" s="112" t="s">
        <v>0</v>
      </c>
      <c r="D8" s="109"/>
      <c r="E8" s="110"/>
      <c r="F8" s="110"/>
      <c r="G8" s="111"/>
    </row>
    <row r="9" spans="1:12" s="8" customFormat="1" ht="32.25" thickBot="1">
      <c r="A9" s="107"/>
      <c r="B9" s="113"/>
      <c r="C9" s="113"/>
      <c r="D9" s="56" t="s">
        <v>107</v>
      </c>
      <c r="E9" s="57" t="s">
        <v>108</v>
      </c>
      <c r="F9" s="58" t="s">
        <v>15</v>
      </c>
      <c r="G9" s="59" t="s">
        <v>93</v>
      </c>
      <c r="L9" s="61"/>
    </row>
    <row r="10" spans="1:12">
      <c r="A10" s="62">
        <v>1</v>
      </c>
      <c r="B10" s="62" t="s">
        <v>17</v>
      </c>
      <c r="C10" s="63"/>
      <c r="D10" s="64"/>
      <c r="E10" s="65"/>
      <c r="F10" s="66">
        <f>F11+F22+F25+F28+F29</f>
        <v>0</v>
      </c>
      <c r="G10" s="67" t="e">
        <f>(F10/F76)*100</f>
        <v>#DIV/0!</v>
      </c>
    </row>
    <row r="11" spans="1:12">
      <c r="A11" s="15" t="s">
        <v>18</v>
      </c>
      <c r="B11" s="15" t="s">
        <v>62</v>
      </c>
      <c r="C11" s="16"/>
      <c r="D11" s="17"/>
      <c r="E11" s="18"/>
      <c r="F11" s="19">
        <f>F12+F17</f>
        <v>0</v>
      </c>
      <c r="G11" s="20"/>
    </row>
    <row r="12" spans="1:12">
      <c r="A12" s="15" t="s">
        <v>19</v>
      </c>
      <c r="B12" s="15" t="s">
        <v>112</v>
      </c>
      <c r="C12" s="16"/>
      <c r="D12" s="17"/>
      <c r="E12" s="18"/>
      <c r="F12" s="19">
        <f>F13+F14+F15+F16</f>
        <v>0</v>
      </c>
      <c r="G12" s="20"/>
    </row>
    <row r="13" spans="1:12">
      <c r="A13" s="15" t="s">
        <v>20</v>
      </c>
      <c r="B13" s="15" t="s">
        <v>63</v>
      </c>
      <c r="C13" s="16" t="s">
        <v>65</v>
      </c>
      <c r="D13" s="17"/>
      <c r="E13" s="18"/>
      <c r="F13" s="19">
        <f>D13*E13</f>
        <v>0</v>
      </c>
      <c r="G13" s="20"/>
    </row>
    <row r="14" spans="1:12">
      <c r="A14" s="15" t="s">
        <v>21</v>
      </c>
      <c r="B14" s="15" t="s">
        <v>64</v>
      </c>
      <c r="C14" s="16" t="s">
        <v>65</v>
      </c>
      <c r="D14" s="17"/>
      <c r="E14" s="18"/>
      <c r="F14" s="19">
        <f>D14*E14</f>
        <v>0</v>
      </c>
      <c r="G14" s="20"/>
    </row>
    <row r="15" spans="1:12">
      <c r="A15" s="15" t="s">
        <v>22</v>
      </c>
      <c r="B15" s="15" t="s">
        <v>66</v>
      </c>
      <c r="C15" s="16" t="s">
        <v>65</v>
      </c>
      <c r="D15" s="17"/>
      <c r="E15" s="18"/>
      <c r="F15" s="19">
        <f>D15*E15</f>
        <v>0</v>
      </c>
      <c r="G15" s="20"/>
    </row>
    <row r="16" spans="1:12">
      <c r="A16" s="15" t="s">
        <v>23</v>
      </c>
      <c r="B16" s="15" t="s">
        <v>97</v>
      </c>
      <c r="C16" s="16"/>
      <c r="D16" s="17"/>
      <c r="E16" s="18"/>
      <c r="F16" s="19">
        <f>D16*E16</f>
        <v>0</v>
      </c>
      <c r="G16" s="20"/>
    </row>
    <row r="17" spans="1:7">
      <c r="A17" s="15" t="s">
        <v>24</v>
      </c>
      <c r="B17" s="15" t="s">
        <v>118</v>
      </c>
      <c r="C17" s="16"/>
      <c r="D17" s="17"/>
      <c r="E17" s="18"/>
      <c r="F17" s="19">
        <f>F18+F19+F20+F21</f>
        <v>0</v>
      </c>
      <c r="G17" s="20"/>
    </row>
    <row r="18" spans="1:7">
      <c r="A18" s="15" t="s">
        <v>1</v>
      </c>
      <c r="B18" s="15" t="s">
        <v>67</v>
      </c>
      <c r="C18" s="16" t="s">
        <v>65</v>
      </c>
      <c r="D18" s="17"/>
      <c r="E18" s="18"/>
      <c r="F18" s="19">
        <f t="shared" ref="F18:F29" si="0">D18*E18</f>
        <v>0</v>
      </c>
      <c r="G18" s="20"/>
    </row>
    <row r="19" spans="1:7">
      <c r="A19" s="15" t="s">
        <v>25</v>
      </c>
      <c r="B19" s="15" t="s">
        <v>68</v>
      </c>
      <c r="C19" s="16" t="s">
        <v>65</v>
      </c>
      <c r="D19" s="17"/>
      <c r="E19" s="18"/>
      <c r="F19" s="19">
        <f t="shared" si="0"/>
        <v>0</v>
      </c>
      <c r="G19" s="20"/>
    </row>
    <row r="20" spans="1:7">
      <c r="A20" s="15" t="s">
        <v>26</v>
      </c>
      <c r="B20" s="15" t="s">
        <v>69</v>
      </c>
      <c r="C20" s="16" t="s">
        <v>65</v>
      </c>
      <c r="D20" s="17"/>
      <c r="E20" s="18"/>
      <c r="F20" s="19">
        <f t="shared" si="0"/>
        <v>0</v>
      </c>
      <c r="G20" s="20"/>
    </row>
    <row r="21" spans="1:7">
      <c r="A21" s="15" t="s">
        <v>27</v>
      </c>
      <c r="B21" s="15" t="s">
        <v>97</v>
      </c>
      <c r="C21" s="16"/>
      <c r="D21" s="17"/>
      <c r="E21" s="18"/>
      <c r="F21" s="19">
        <f t="shared" si="0"/>
        <v>0</v>
      </c>
      <c r="G21" s="20"/>
    </row>
    <row r="22" spans="1:7">
      <c r="A22" s="15" t="s">
        <v>28</v>
      </c>
      <c r="B22" s="15" t="s">
        <v>98</v>
      </c>
      <c r="C22" s="16"/>
      <c r="D22" s="17"/>
      <c r="E22" s="18"/>
      <c r="F22" s="19">
        <f>SUM(F23:F24)</f>
        <v>0</v>
      </c>
      <c r="G22" s="20"/>
    </row>
    <row r="23" spans="1:7">
      <c r="A23" s="15" t="s">
        <v>146</v>
      </c>
      <c r="B23" s="15" t="s">
        <v>149</v>
      </c>
      <c r="C23" s="16"/>
      <c r="D23" s="17"/>
      <c r="E23" s="18"/>
      <c r="F23" s="19">
        <f>D23*E23</f>
        <v>0</v>
      </c>
      <c r="G23" s="20"/>
    </row>
    <row r="24" spans="1:7">
      <c r="A24" s="15" t="s">
        <v>147</v>
      </c>
      <c r="B24" s="15" t="s">
        <v>148</v>
      </c>
      <c r="C24" s="16"/>
      <c r="D24" s="17"/>
      <c r="E24" s="18"/>
      <c r="F24" s="19">
        <f>D24*E24</f>
        <v>0</v>
      </c>
      <c r="G24" s="20"/>
    </row>
    <row r="25" spans="1:7">
      <c r="A25" s="15" t="s">
        <v>99</v>
      </c>
      <c r="B25" s="15" t="s">
        <v>100</v>
      </c>
      <c r="C25" s="16"/>
      <c r="D25" s="17"/>
      <c r="E25" s="18"/>
      <c r="F25" s="19">
        <f>SUM(F26:F27)</f>
        <v>0</v>
      </c>
      <c r="G25" s="20"/>
    </row>
    <row r="26" spans="1:7">
      <c r="A26" s="15" t="s">
        <v>150</v>
      </c>
      <c r="B26" s="15" t="s">
        <v>152</v>
      </c>
      <c r="C26" s="16"/>
      <c r="D26" s="17"/>
      <c r="E26" s="18"/>
      <c r="F26" s="19">
        <f>D26*E26</f>
        <v>0</v>
      </c>
      <c r="G26" s="20"/>
    </row>
    <row r="27" spans="1:7">
      <c r="A27" s="15" t="s">
        <v>151</v>
      </c>
      <c r="B27" s="15" t="s">
        <v>153</v>
      </c>
      <c r="C27" s="16"/>
      <c r="D27" s="17"/>
      <c r="E27" s="18"/>
      <c r="F27" s="19">
        <f>D27*E27</f>
        <v>0</v>
      </c>
      <c r="G27" s="20"/>
    </row>
    <row r="28" spans="1:7">
      <c r="A28" s="15" t="s">
        <v>101</v>
      </c>
      <c r="B28" s="15" t="s">
        <v>103</v>
      </c>
      <c r="C28" s="16"/>
      <c r="D28" s="17"/>
      <c r="E28" s="18"/>
      <c r="F28" s="19">
        <f t="shared" si="0"/>
        <v>0</v>
      </c>
      <c r="G28" s="20"/>
    </row>
    <row r="29" spans="1:7" ht="15.75" thickBot="1">
      <c r="A29" s="21" t="s">
        <v>102</v>
      </c>
      <c r="B29" s="21" t="s">
        <v>104</v>
      </c>
      <c r="C29" s="22"/>
      <c r="D29" s="23"/>
      <c r="E29" s="24"/>
      <c r="F29" s="19">
        <f t="shared" si="0"/>
        <v>0</v>
      </c>
      <c r="G29" s="25"/>
    </row>
    <row r="30" spans="1:7">
      <c r="A30" s="62">
        <v>2</v>
      </c>
      <c r="B30" s="62" t="s">
        <v>113</v>
      </c>
      <c r="C30" s="63"/>
      <c r="D30" s="64"/>
      <c r="E30" s="65"/>
      <c r="F30" s="66">
        <f>F31+F32+F33+F34</f>
        <v>0</v>
      </c>
      <c r="G30" s="67" t="e">
        <f>(F30/F76)*100</f>
        <v>#DIV/0!</v>
      </c>
    </row>
    <row r="31" spans="1:7">
      <c r="A31" s="15" t="s">
        <v>29</v>
      </c>
      <c r="B31" s="15" t="s">
        <v>116</v>
      </c>
      <c r="C31" s="16" t="s">
        <v>2</v>
      </c>
      <c r="D31" s="17"/>
      <c r="E31" s="18"/>
      <c r="F31" s="19">
        <f>E31*D31</f>
        <v>0</v>
      </c>
      <c r="G31" s="20"/>
    </row>
    <row r="32" spans="1:7">
      <c r="A32" s="15" t="s">
        <v>30</v>
      </c>
      <c r="B32" s="15" t="s">
        <v>117</v>
      </c>
      <c r="C32" s="16" t="s">
        <v>70</v>
      </c>
      <c r="D32" s="17"/>
      <c r="E32" s="18"/>
      <c r="F32" s="19">
        <f>E32*D32</f>
        <v>0</v>
      </c>
      <c r="G32" s="20"/>
    </row>
    <row r="33" spans="1:7">
      <c r="A33" s="15" t="s">
        <v>114</v>
      </c>
      <c r="B33" s="15" t="s">
        <v>72</v>
      </c>
      <c r="C33" s="16" t="s">
        <v>70</v>
      </c>
      <c r="D33" s="17"/>
      <c r="E33" s="18"/>
      <c r="F33" s="19">
        <f>E33*D33</f>
        <v>0</v>
      </c>
      <c r="G33" s="20"/>
    </row>
    <row r="34" spans="1:7" ht="15.75" thickBot="1">
      <c r="A34" s="15" t="s">
        <v>115</v>
      </c>
      <c r="B34" s="26" t="s">
        <v>71</v>
      </c>
      <c r="C34" s="27"/>
      <c r="D34" s="28"/>
      <c r="E34" s="29"/>
      <c r="F34" s="19">
        <f>E34*D34</f>
        <v>0</v>
      </c>
      <c r="G34" s="30"/>
    </row>
    <row r="35" spans="1:7">
      <c r="A35" s="62">
        <v>3</v>
      </c>
      <c r="B35" s="62" t="s">
        <v>73</v>
      </c>
      <c r="C35" s="63"/>
      <c r="D35" s="64"/>
      <c r="E35" s="65"/>
      <c r="F35" s="66">
        <f>F36+F39+F42+F43+F44+F45+F46+F47</f>
        <v>0</v>
      </c>
      <c r="G35" s="67" t="e">
        <f>(F35/F76)*100</f>
        <v>#DIV/0!</v>
      </c>
    </row>
    <row r="36" spans="1:7">
      <c r="A36" s="15" t="s">
        <v>31</v>
      </c>
      <c r="B36" s="15" t="s">
        <v>74</v>
      </c>
      <c r="C36" s="16"/>
      <c r="D36" s="17"/>
      <c r="E36" s="18"/>
      <c r="F36" s="19">
        <f>F37+F38</f>
        <v>0</v>
      </c>
      <c r="G36" s="20"/>
    </row>
    <row r="37" spans="1:7">
      <c r="A37" s="15" t="s">
        <v>32</v>
      </c>
      <c r="B37" s="15" t="s">
        <v>75</v>
      </c>
      <c r="C37" s="16" t="s">
        <v>3</v>
      </c>
      <c r="D37" s="17"/>
      <c r="E37" s="18"/>
      <c r="F37" s="19">
        <f>D37*E37</f>
        <v>0</v>
      </c>
      <c r="G37" s="20"/>
    </row>
    <row r="38" spans="1:7">
      <c r="A38" s="15" t="s">
        <v>33</v>
      </c>
      <c r="B38" s="15" t="s">
        <v>71</v>
      </c>
      <c r="C38" s="16" t="s">
        <v>3</v>
      </c>
      <c r="D38" s="17"/>
      <c r="E38" s="18"/>
      <c r="F38" s="19">
        <f>D38*E38</f>
        <v>0</v>
      </c>
      <c r="G38" s="20"/>
    </row>
    <row r="39" spans="1:7">
      <c r="A39" s="15" t="s">
        <v>34</v>
      </c>
      <c r="B39" s="15" t="s">
        <v>76</v>
      </c>
      <c r="C39" s="16"/>
      <c r="D39" s="17"/>
      <c r="E39" s="18"/>
      <c r="F39" s="19">
        <f>F40+F41</f>
        <v>0</v>
      </c>
      <c r="G39" s="20"/>
    </row>
    <row r="40" spans="1:7">
      <c r="A40" s="15" t="s">
        <v>35</v>
      </c>
      <c r="B40" s="15" t="s">
        <v>77</v>
      </c>
      <c r="C40" s="16"/>
      <c r="D40" s="17"/>
      <c r="E40" s="18"/>
      <c r="F40" s="19">
        <f t="shared" ref="F40:F46" si="1">D40*E40</f>
        <v>0</v>
      </c>
      <c r="G40" s="20"/>
    </row>
    <row r="41" spans="1:7">
      <c r="A41" s="15" t="s">
        <v>36</v>
      </c>
      <c r="B41" s="15" t="s">
        <v>78</v>
      </c>
      <c r="C41" s="16"/>
      <c r="D41" s="17"/>
      <c r="E41" s="18"/>
      <c r="F41" s="19">
        <f t="shared" si="1"/>
        <v>0</v>
      </c>
      <c r="G41" s="20"/>
    </row>
    <row r="42" spans="1:7">
      <c r="A42" s="15" t="s">
        <v>37</v>
      </c>
      <c r="B42" s="15" t="s">
        <v>79</v>
      </c>
      <c r="C42" s="16" t="s">
        <v>3</v>
      </c>
      <c r="D42" s="17"/>
      <c r="E42" s="18"/>
      <c r="F42" s="19">
        <f t="shared" si="1"/>
        <v>0</v>
      </c>
      <c r="G42" s="20"/>
    </row>
    <row r="43" spans="1:7">
      <c r="A43" s="15" t="s">
        <v>38</v>
      </c>
      <c r="B43" s="15" t="s">
        <v>80</v>
      </c>
      <c r="C43" s="16" t="s">
        <v>3</v>
      </c>
      <c r="D43" s="17"/>
      <c r="E43" s="18"/>
      <c r="F43" s="19">
        <f t="shared" si="1"/>
        <v>0</v>
      </c>
      <c r="G43" s="20"/>
    </row>
    <row r="44" spans="1:7">
      <c r="A44" s="15" t="s">
        <v>39</v>
      </c>
      <c r="B44" s="15" t="s">
        <v>81</v>
      </c>
      <c r="C44" s="16"/>
      <c r="D44" s="17"/>
      <c r="E44" s="18"/>
      <c r="F44" s="19">
        <f t="shared" si="1"/>
        <v>0</v>
      </c>
      <c r="G44" s="20"/>
    </row>
    <row r="45" spans="1:7">
      <c r="A45" s="15" t="s">
        <v>4</v>
      </c>
      <c r="B45" s="15" t="s">
        <v>82</v>
      </c>
      <c r="C45" s="16" t="s">
        <v>5</v>
      </c>
      <c r="D45" s="17"/>
      <c r="E45" s="18"/>
      <c r="F45" s="19">
        <f t="shared" si="1"/>
        <v>0</v>
      </c>
      <c r="G45" s="20"/>
    </row>
    <row r="46" spans="1:7">
      <c r="A46" s="99" t="s">
        <v>40</v>
      </c>
      <c r="B46" s="99" t="s">
        <v>83</v>
      </c>
      <c r="C46" s="100"/>
      <c r="D46" s="101"/>
      <c r="E46" s="102"/>
      <c r="F46" s="103">
        <f t="shared" si="1"/>
        <v>0</v>
      </c>
      <c r="G46" s="104"/>
    </row>
    <row r="47" spans="1:7">
      <c r="A47" s="15" t="s">
        <v>41</v>
      </c>
      <c r="B47" s="15" t="s">
        <v>84</v>
      </c>
      <c r="C47" s="16"/>
      <c r="D47" s="17"/>
      <c r="E47" s="18"/>
      <c r="F47" s="19">
        <f>F48+F49</f>
        <v>0</v>
      </c>
      <c r="G47" s="20"/>
    </row>
    <row r="48" spans="1:7">
      <c r="A48" s="15" t="s">
        <v>42</v>
      </c>
      <c r="B48" s="15" t="s">
        <v>85</v>
      </c>
      <c r="C48" s="16"/>
      <c r="D48" s="17"/>
      <c r="E48" s="18"/>
      <c r="F48" s="19">
        <f>D48*E48</f>
        <v>0</v>
      </c>
      <c r="G48" s="20"/>
    </row>
    <row r="49" spans="1:7" ht="15.75" thickBot="1">
      <c r="A49" s="26" t="s">
        <v>43</v>
      </c>
      <c r="B49" s="26" t="s">
        <v>86</v>
      </c>
      <c r="C49" s="27"/>
      <c r="D49" s="28"/>
      <c r="E49" s="29"/>
      <c r="F49" s="19">
        <f>D49*E49</f>
        <v>0</v>
      </c>
      <c r="G49" s="30"/>
    </row>
    <row r="50" spans="1:7" ht="15.75" thickBot="1">
      <c r="A50" s="62">
        <v>4</v>
      </c>
      <c r="B50" s="96" t="s">
        <v>144</v>
      </c>
      <c r="C50" s="63"/>
      <c r="D50" s="64"/>
      <c r="E50" s="65"/>
      <c r="F50" s="66"/>
      <c r="G50" s="67"/>
    </row>
    <row r="51" spans="1:7">
      <c r="A51" s="62">
        <v>5</v>
      </c>
      <c r="B51" s="62" t="s">
        <v>94</v>
      </c>
      <c r="C51" s="63"/>
      <c r="D51" s="64"/>
      <c r="E51" s="65"/>
      <c r="F51" s="66">
        <f>F52+F53+F54+F55+F56</f>
        <v>0</v>
      </c>
      <c r="G51" s="67" t="e">
        <f>(F51/F76)*100</f>
        <v>#DIV/0!</v>
      </c>
    </row>
    <row r="52" spans="1:7">
      <c r="A52" s="15" t="s">
        <v>129</v>
      </c>
      <c r="B52" s="15" t="s">
        <v>87</v>
      </c>
      <c r="C52" s="16" t="s">
        <v>6</v>
      </c>
      <c r="D52" s="17"/>
      <c r="E52" s="18"/>
      <c r="F52" s="19">
        <f>D52*E52</f>
        <v>0</v>
      </c>
      <c r="G52" s="20"/>
    </row>
    <row r="53" spans="1:7">
      <c r="A53" s="15" t="s">
        <v>130</v>
      </c>
      <c r="B53" s="15" t="s">
        <v>88</v>
      </c>
      <c r="C53" s="16" t="s">
        <v>7</v>
      </c>
      <c r="D53" s="17"/>
      <c r="E53" s="18"/>
      <c r="F53" s="19">
        <f>D53*E53</f>
        <v>0</v>
      </c>
      <c r="G53" s="20"/>
    </row>
    <row r="54" spans="1:7">
      <c r="A54" s="15" t="s">
        <v>131</v>
      </c>
      <c r="B54" s="15" t="s">
        <v>119</v>
      </c>
      <c r="C54" s="16" t="s">
        <v>8</v>
      </c>
      <c r="D54" s="17"/>
      <c r="E54" s="18"/>
      <c r="F54" s="19">
        <f>D54*E54</f>
        <v>0</v>
      </c>
      <c r="G54" s="20"/>
    </row>
    <row r="55" spans="1:7">
      <c r="A55" s="15" t="s">
        <v>132</v>
      </c>
      <c r="B55" s="15" t="s">
        <v>105</v>
      </c>
      <c r="C55" s="16" t="s">
        <v>9</v>
      </c>
      <c r="D55" s="17"/>
      <c r="E55" s="18"/>
      <c r="F55" s="19">
        <f>D55*E55</f>
        <v>0</v>
      </c>
      <c r="G55" s="20"/>
    </row>
    <row r="56" spans="1:7" ht="15.75" thickBot="1">
      <c r="A56" s="21" t="s">
        <v>133</v>
      </c>
      <c r="B56" s="31" t="s">
        <v>120</v>
      </c>
      <c r="C56" s="32"/>
      <c r="D56" s="33"/>
      <c r="E56" s="34"/>
      <c r="F56" s="43">
        <f>D56*E56</f>
        <v>0</v>
      </c>
      <c r="G56" s="35"/>
    </row>
    <row r="57" spans="1:7">
      <c r="A57" s="62">
        <v>6</v>
      </c>
      <c r="B57" s="62" t="s">
        <v>44</v>
      </c>
      <c r="C57" s="63"/>
      <c r="D57" s="64"/>
      <c r="E57" s="65"/>
      <c r="F57" s="66">
        <f>F58+F59</f>
        <v>0</v>
      </c>
      <c r="G57" s="67" t="e">
        <f>(F57/F76)*100</f>
        <v>#DIV/0!</v>
      </c>
    </row>
    <row r="58" spans="1:7">
      <c r="A58" s="15" t="s">
        <v>134</v>
      </c>
      <c r="B58" s="15" t="s">
        <v>121</v>
      </c>
      <c r="C58" s="16" t="s">
        <v>92</v>
      </c>
      <c r="D58" s="17"/>
      <c r="E58" s="18"/>
      <c r="F58" s="19">
        <f>D58*E58</f>
        <v>0</v>
      </c>
      <c r="G58" s="16"/>
    </row>
    <row r="59" spans="1:7" ht="15.75" thickBot="1">
      <c r="A59" s="31" t="s">
        <v>45</v>
      </c>
      <c r="B59" s="31" t="s">
        <v>46</v>
      </c>
      <c r="C59" s="32"/>
      <c r="D59" s="33"/>
      <c r="E59" s="34"/>
      <c r="F59" s="19">
        <f>D59*E59</f>
        <v>0</v>
      </c>
      <c r="G59" s="32"/>
    </row>
    <row r="60" spans="1:7">
      <c r="A60" s="62">
        <v>7</v>
      </c>
      <c r="B60" s="62" t="s">
        <v>47</v>
      </c>
      <c r="C60" s="63"/>
      <c r="D60" s="64"/>
      <c r="E60" s="65"/>
      <c r="F60" s="66">
        <f>F61+F62+F63</f>
        <v>0</v>
      </c>
      <c r="G60" s="67" t="e">
        <f>(F60/F76)*100</f>
        <v>#DIV/0!</v>
      </c>
    </row>
    <row r="61" spans="1:7">
      <c r="A61" s="15" t="s">
        <v>135</v>
      </c>
      <c r="B61" s="15" t="s">
        <v>89</v>
      </c>
      <c r="C61" s="16" t="s">
        <v>9</v>
      </c>
      <c r="D61" s="17"/>
      <c r="E61" s="18"/>
      <c r="F61" s="19">
        <f>D61*E61</f>
        <v>0</v>
      </c>
      <c r="G61" s="20"/>
    </row>
    <row r="62" spans="1:7">
      <c r="A62" s="15" t="s">
        <v>136</v>
      </c>
      <c r="B62" s="15" t="s">
        <v>90</v>
      </c>
      <c r="C62" s="16" t="s">
        <v>9</v>
      </c>
      <c r="D62" s="17"/>
      <c r="E62" s="18"/>
      <c r="F62" s="19">
        <f>D62*E62</f>
        <v>0</v>
      </c>
      <c r="G62" s="20"/>
    </row>
    <row r="63" spans="1:7" ht="15.75" thickBot="1">
      <c r="A63" s="26" t="s">
        <v>137</v>
      </c>
      <c r="B63" s="26" t="s">
        <v>91</v>
      </c>
      <c r="C63" s="27" t="s">
        <v>9</v>
      </c>
      <c r="D63" s="28"/>
      <c r="E63" s="29"/>
      <c r="F63" s="19">
        <f>D63*E63</f>
        <v>0</v>
      </c>
      <c r="G63" s="30"/>
    </row>
    <row r="64" spans="1:7">
      <c r="A64" s="62">
        <v>8</v>
      </c>
      <c r="B64" s="62" t="s">
        <v>10</v>
      </c>
      <c r="C64" s="63"/>
      <c r="D64" s="64"/>
      <c r="E64" s="65"/>
      <c r="F64" s="66">
        <f>F65+F66</f>
        <v>0</v>
      </c>
      <c r="G64" s="67" t="e">
        <f>(F64/F76)*100</f>
        <v>#DIV/0!</v>
      </c>
    </row>
    <row r="65" spans="1:7">
      <c r="A65" s="97" t="s">
        <v>138</v>
      </c>
      <c r="B65" s="38" t="s">
        <v>48</v>
      </c>
      <c r="C65" s="38" t="s">
        <v>11</v>
      </c>
      <c r="D65" s="39"/>
      <c r="E65" s="40"/>
      <c r="F65" s="41">
        <f>D65*E65</f>
        <v>0</v>
      </c>
      <c r="G65" s="20"/>
    </row>
    <row r="66" spans="1:7" ht="15.75" thickBot="1">
      <c r="A66" s="98" t="s">
        <v>139</v>
      </c>
      <c r="B66" s="26" t="s">
        <v>49</v>
      </c>
      <c r="C66" s="26"/>
      <c r="D66" s="28"/>
      <c r="E66" s="29"/>
      <c r="F66" s="55">
        <f>D66*E66</f>
        <v>0</v>
      </c>
      <c r="G66" s="30"/>
    </row>
    <row r="67" spans="1:7">
      <c r="A67" s="89">
        <v>9</v>
      </c>
      <c r="B67" s="89" t="s">
        <v>122</v>
      </c>
      <c r="C67" s="90"/>
      <c r="D67" s="91"/>
      <c r="E67" s="92"/>
      <c r="F67" s="93">
        <f>F10+F30+F35+F51+F57+F60+F64</f>
        <v>0</v>
      </c>
      <c r="G67" s="94"/>
    </row>
    <row r="68" spans="1:7" ht="15.75" thickBot="1">
      <c r="A68" s="26" t="s">
        <v>140</v>
      </c>
      <c r="B68" s="26" t="s">
        <v>123</v>
      </c>
      <c r="C68" s="27"/>
      <c r="D68" s="28"/>
      <c r="E68" s="29"/>
      <c r="F68" s="36">
        <f>F10+F30+F35+F51+F57+F60+F64-F47-F59</f>
        <v>0</v>
      </c>
      <c r="G68" s="30"/>
    </row>
    <row r="69" spans="1:7">
      <c r="A69" s="9">
        <v>10</v>
      </c>
      <c r="B69" s="9" t="s">
        <v>124</v>
      </c>
      <c r="C69" s="10"/>
      <c r="D69" s="11"/>
      <c r="E69" s="12"/>
      <c r="F69" s="13">
        <f>F68*G69</f>
        <v>0</v>
      </c>
      <c r="G69" s="95">
        <v>0.18</v>
      </c>
    </row>
    <row r="70" spans="1:7">
      <c r="A70" s="68">
        <v>11</v>
      </c>
      <c r="B70" s="68" t="s">
        <v>50</v>
      </c>
      <c r="C70" s="69"/>
      <c r="D70" s="70"/>
      <c r="E70" s="71"/>
      <c r="F70" s="76">
        <f>SUM(F71:F72)</f>
        <v>0</v>
      </c>
      <c r="G70" s="88" t="e">
        <f>(F70/F76)*100</f>
        <v>#DIV/0!</v>
      </c>
    </row>
    <row r="71" spans="1:7">
      <c r="A71" s="72" t="s">
        <v>125</v>
      </c>
      <c r="B71" s="72" t="s">
        <v>51</v>
      </c>
      <c r="C71" s="73"/>
      <c r="D71" s="74"/>
      <c r="E71" s="75"/>
      <c r="F71" s="76">
        <f>F48+F39+F59</f>
        <v>0</v>
      </c>
      <c r="G71" s="77" t="e">
        <f>(F71/F76)*100</f>
        <v>#DIV/0!</v>
      </c>
    </row>
    <row r="72" spans="1:7" ht="15.75" thickBot="1">
      <c r="A72" s="78" t="s">
        <v>58</v>
      </c>
      <c r="B72" s="78" t="s">
        <v>52</v>
      </c>
      <c r="C72" s="79"/>
      <c r="D72" s="80"/>
      <c r="E72" s="81"/>
      <c r="F72" s="82">
        <f>F10+F30+F36+F42+F43+F44+F45+F46+F49+F51+F58+F60+F64+F69</f>
        <v>0</v>
      </c>
      <c r="G72" s="83" t="e">
        <f>(F72/F76)*100</f>
        <v>#DIV/0!</v>
      </c>
    </row>
    <row r="73" spans="1:7">
      <c r="A73" s="9">
        <v>12</v>
      </c>
      <c r="B73" s="9" t="s">
        <v>53</v>
      </c>
      <c r="C73" s="10"/>
      <c r="D73" s="11"/>
      <c r="E73" s="12"/>
      <c r="F73" s="13" t="s">
        <v>16</v>
      </c>
      <c r="G73" s="14"/>
    </row>
    <row r="74" spans="1:7">
      <c r="A74" s="15" t="s">
        <v>141</v>
      </c>
      <c r="B74" s="15" t="s">
        <v>54</v>
      </c>
      <c r="C74" s="16"/>
      <c r="D74" s="17"/>
      <c r="E74" s="18"/>
      <c r="F74" s="19"/>
      <c r="G74" s="20"/>
    </row>
    <row r="75" spans="1:7" ht="15.75" thickBot="1">
      <c r="A75" s="26" t="s">
        <v>60</v>
      </c>
      <c r="B75" s="26" t="s">
        <v>55</v>
      </c>
      <c r="C75" s="27"/>
      <c r="D75" s="28"/>
      <c r="E75" s="29"/>
      <c r="F75" s="36"/>
      <c r="G75" s="30"/>
    </row>
    <row r="76" spans="1:7">
      <c r="A76" s="62">
        <v>13</v>
      </c>
      <c r="B76" s="62" t="s">
        <v>56</v>
      </c>
      <c r="C76" s="63"/>
      <c r="D76" s="64"/>
      <c r="E76" s="65"/>
      <c r="F76" s="66">
        <f>F10+F30+F35+F51+F57+F60+F64+F69</f>
        <v>0</v>
      </c>
      <c r="G76" s="67"/>
    </row>
    <row r="77" spans="1:7">
      <c r="A77" s="72" t="s">
        <v>126</v>
      </c>
      <c r="B77" s="72" t="s">
        <v>57</v>
      </c>
      <c r="C77" s="73"/>
      <c r="D77" s="74"/>
      <c r="E77" s="75"/>
      <c r="F77" s="84">
        <f>F71</f>
        <v>0</v>
      </c>
      <c r="G77" s="85"/>
    </row>
    <row r="78" spans="1:7" ht="15.75" thickBot="1">
      <c r="A78" s="78" t="s">
        <v>127</v>
      </c>
      <c r="B78" s="78" t="s">
        <v>12</v>
      </c>
      <c r="C78" s="79"/>
      <c r="D78" s="80"/>
      <c r="E78" s="81"/>
      <c r="F78" s="86">
        <f>F72</f>
        <v>0</v>
      </c>
      <c r="G78" s="87"/>
    </row>
    <row r="79" spans="1:7">
      <c r="A79" s="38">
        <v>14</v>
      </c>
      <c r="B79" s="38" t="s">
        <v>59</v>
      </c>
      <c r="C79" s="37"/>
      <c r="D79" s="39"/>
      <c r="E79" s="40"/>
      <c r="F79" s="41" t="s">
        <v>16</v>
      </c>
      <c r="G79" s="42"/>
    </row>
    <row r="80" spans="1:7">
      <c r="A80" s="15" t="s">
        <v>142</v>
      </c>
      <c r="B80" s="15" t="s">
        <v>128</v>
      </c>
      <c r="C80" s="16"/>
      <c r="D80" s="17"/>
      <c r="E80" s="18"/>
      <c r="F80" s="19"/>
      <c r="G80" s="20"/>
    </row>
    <row r="81" spans="1:7" ht="15.75" thickBot="1">
      <c r="A81" s="31" t="s">
        <v>143</v>
      </c>
      <c r="B81" s="31" t="s">
        <v>61</v>
      </c>
      <c r="C81" s="32"/>
      <c r="D81" s="33"/>
      <c r="E81" s="34"/>
      <c r="F81" s="43"/>
      <c r="G81" s="35"/>
    </row>
    <row r="82" spans="1:7" ht="15.75" thickBot="1">
      <c r="A82" s="44">
        <v>15</v>
      </c>
      <c r="B82" s="44" t="s">
        <v>13</v>
      </c>
      <c r="C82" s="45"/>
      <c r="D82" s="46"/>
      <c r="E82" s="47"/>
      <c r="F82" s="48"/>
      <c r="G82" s="49"/>
    </row>
    <row r="83" spans="1:7" ht="15.75" thickBot="1">
      <c r="A83" s="50">
        <v>16</v>
      </c>
      <c r="B83" s="51" t="s">
        <v>106</v>
      </c>
      <c r="C83" s="44"/>
      <c r="D83" s="52"/>
      <c r="E83" s="48"/>
      <c r="F83" s="48">
        <f>F47+F59</f>
        <v>0</v>
      </c>
      <c r="G83" s="60" t="e">
        <f>(F83/F76)*100</f>
        <v>#DIV/0!</v>
      </c>
    </row>
    <row r="88" spans="1:7" ht="15.75">
      <c r="A88" s="114" t="s">
        <v>111</v>
      </c>
      <c r="B88" s="114"/>
    </row>
    <row r="89" spans="1:7" ht="23.25">
      <c r="A89" s="2"/>
      <c r="B89" s="2"/>
    </row>
    <row r="90" spans="1:7" ht="23.25">
      <c r="A90" s="2"/>
      <c r="B90" s="2"/>
    </row>
    <row r="91" spans="1:7" ht="23.25" customHeight="1">
      <c r="A91" s="2"/>
      <c r="B91" s="2"/>
    </row>
    <row r="92" spans="1:7" ht="23.25">
      <c r="A92" s="2"/>
    </row>
    <row r="93" spans="1:7" ht="23.25">
      <c r="A93" s="2"/>
    </row>
    <row r="94" spans="1:7" ht="27" customHeight="1">
      <c r="A94" s="2"/>
      <c r="B94" s="4" t="s">
        <v>16</v>
      </c>
      <c r="D94" s="119" t="s">
        <v>109</v>
      </c>
      <c r="E94" s="119"/>
      <c r="F94" s="119"/>
      <c r="G94" s="54"/>
    </row>
    <row r="95" spans="1:7" ht="23.25">
      <c r="B95" s="1" t="s">
        <v>16</v>
      </c>
      <c r="D95" s="105" t="s">
        <v>145</v>
      </c>
      <c r="E95" s="105"/>
      <c r="F95" s="105"/>
      <c r="G95" s="54"/>
    </row>
    <row r="96" spans="1:7" ht="23.25">
      <c r="B96" s="1" t="s">
        <v>16</v>
      </c>
    </row>
  </sheetData>
  <mergeCells count="12">
    <mergeCell ref="C3:G3"/>
    <mergeCell ref="C4:G4"/>
    <mergeCell ref="B7:G7"/>
    <mergeCell ref="A1:G2"/>
    <mergeCell ref="D94:F94"/>
    <mergeCell ref="D95:F95"/>
    <mergeCell ref="A8:A9"/>
    <mergeCell ref="C5:G5"/>
    <mergeCell ref="D8:G8"/>
    <mergeCell ref="C8:C9"/>
    <mergeCell ref="B8:B9"/>
    <mergeCell ref="A88:B88"/>
  </mergeCells>
  <phoneticPr fontId="0" type="noConversion"/>
  <pageMargins left="0.34" right="0.16" top="0.78740157480314965" bottom="0.78740157480314965" header="0.31" footer="0.31496062992125984"/>
  <pageSetup paperSize="9" scale="7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horakovaan</dc:creator>
  <cp:lastModifiedBy>dostalova.r</cp:lastModifiedBy>
  <cp:lastPrinted>2009-07-08T09:15:29Z</cp:lastPrinted>
  <dcterms:created xsi:type="dcterms:W3CDTF">2008-05-26T11:13:19Z</dcterms:created>
  <dcterms:modified xsi:type="dcterms:W3CDTF">2014-08-26T10:13:13Z</dcterms:modified>
</cp:coreProperties>
</file>