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19200" windowHeight="12930" activeTab="0"/>
  </bookViews>
  <sheets>
    <sheet name="žádost stipendium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kolarova.l</author>
  </authors>
  <commentList>
    <comment ref="F19" authorId="0">
      <text>
        <r>
          <rPr>
            <b/>
            <sz val="11"/>
            <color indexed="10"/>
            <rFont val="Tahoma"/>
            <family val="2"/>
          </rPr>
          <t>Prosím vyplňte!!!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Arial Narrow"/>
            <family val="2"/>
          </rPr>
          <t>Důležité pro přehled o počtu, žáků, kteří splnili podmínky programu (nezapočítává se do celkové částky za II. pol. - peníze poskytnuty jako záloha pro výplatu abs. v I. pol.)</t>
        </r>
      </text>
    </comment>
  </commentList>
</comments>
</file>

<file path=xl/sharedStrings.xml><?xml version="1.0" encoding="utf-8"?>
<sst xmlns="http://schemas.openxmlformats.org/spreadsheetml/2006/main" count="166" uniqueCount="73">
  <si>
    <t>I. Identifikace projektu</t>
  </si>
  <si>
    <t>Motivační program pro střední školství v Ústeckém kraji</t>
  </si>
  <si>
    <t>Předmět podpory:</t>
  </si>
  <si>
    <t>Stipendium pro žáky středních škol ve vybraných oborech vzdělání</t>
  </si>
  <si>
    <t>Datum zahájení:</t>
  </si>
  <si>
    <t>Datum ukončení:</t>
  </si>
  <si>
    <t>II. Žadatel</t>
  </si>
  <si>
    <t>Název subjektu:</t>
  </si>
  <si>
    <t>IČ:</t>
  </si>
  <si>
    <t>Ulice:</t>
  </si>
  <si>
    <t>Obec:</t>
  </si>
  <si>
    <t>Okres: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</si>
  <si>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</si>
  <si>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</si>
  <si>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</si>
  <si>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</si>
  <si>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</si>
  <si>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</si>
  <si>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</si>
  <si>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</si>
  <si>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</si>
  <si>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</si>
  <si>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III. Celkové náklady projektu a požadovaná dotace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</si>
  <si>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</si>
  <si>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</si>
  <si>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</si>
  <si>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</si>
  <si>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</si>
  <si>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</si>
  <si>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</si>
  <si>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</si>
  <si>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Tesař </t>
  </si>
  <si>
    <t xml:space="preserve">Řezník - uzenář </t>
  </si>
  <si>
    <t>Zedník</t>
  </si>
  <si>
    <t>Aplikovaná chemie</t>
  </si>
  <si>
    <t>Celkem</t>
  </si>
  <si>
    <t xml:space="preserve">Datum předložení žádosti o příspěvek: </t>
  </si>
  <si>
    <t>Razítko a podpis statutárního zástupce</t>
  </si>
  <si>
    <t>Forma studia</t>
  </si>
  <si>
    <t>Název oboru</t>
  </si>
  <si>
    <t>Název programu:</t>
  </si>
  <si>
    <t>pozn.: vyplněnou žádost zašlete v písemné podobě na adresu: Krajský úřad Ústeckého kraje, odbor školství mládeže a tělovýchovy, Velká Hradební 3118/48, 400 02 Ústí nad Labem</t>
  </si>
  <si>
    <t>33-59-H/01</t>
  </si>
  <si>
    <t>36-52-H/01</t>
  </si>
  <si>
    <t>23/55/H01</t>
  </si>
  <si>
    <t>Klempíř</t>
  </si>
  <si>
    <t>36-64-H/01</t>
  </si>
  <si>
    <t>29-56-H/01</t>
  </si>
  <si>
    <t>Strojní mechanik</t>
  </si>
  <si>
    <t>23-51-H/01</t>
  </si>
  <si>
    <t>36-67-H/01</t>
  </si>
  <si>
    <t>28-44-M/01</t>
  </si>
  <si>
    <t>Sídlo:</t>
  </si>
  <si>
    <t>-</t>
  </si>
  <si>
    <t xml:space="preserve">Kód oboru  </t>
  </si>
  <si>
    <t>23-56-H/01</t>
  </si>
  <si>
    <t>26-51-H/01</t>
  </si>
  <si>
    <t>26-52-H01</t>
  </si>
  <si>
    <t>Obráběč kovů</t>
  </si>
  <si>
    <t>Elektrikář</t>
  </si>
  <si>
    <t>Elektromechanik pro zařízení a přístroje</t>
  </si>
  <si>
    <t>IV. Výše požadované dotace</t>
  </si>
  <si>
    <t>Závěrečné zkoušky</t>
  </si>
  <si>
    <t>Maturitní zkoušky</t>
  </si>
  <si>
    <t>Výše nevyplacených záloh poskytnutých pro výplatu absolventů</t>
  </si>
  <si>
    <t>Prostředky, které nebyly žákům 1.-4. ročníku denního studia za I. pololetí skutečně vyplaceny</t>
  </si>
  <si>
    <t>Výše poskytnuté zálohy pro výplatu absolventů</t>
  </si>
  <si>
    <t>1.9.2014</t>
  </si>
  <si>
    <t>30.6.2015</t>
  </si>
  <si>
    <t>Počet vyznamenaných k 30.6.2015 (školní rok 2014/2015), včetně vyznamenání u Závěrečných zkušek a Maturitních zkoušek</t>
  </si>
  <si>
    <t>Skutečné nároky na výplatu vyznamení za rok 2015</t>
  </si>
  <si>
    <t xml:space="preserve">kontaktní osoba: Ing. Lenka Kolářová, tel.: 475 657 418, e-mail: kolarova.l@kr-ustecky.cz </t>
  </si>
  <si>
    <t xml:space="preserve">Počet žáků, kteří splili podmínky programu za 2. pololetí 2014/2015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</si>
</sst>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#\ ###;###\ ###\ ###\ ###"/>
    <numFmt numFmtId="166" formatCode="#,##0.0"/>
  </numFmts>
  <fonts count="62">
    <font>
      <sz val="10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sz val="14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indexed="6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9"/>
      <name val="Tahoma"/>
      <family val="2"/>
    </font>
    <font>
      <b/>
      <sz val="11"/>
      <color indexed="10"/>
      <name val="Tahoma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CC"/>
      <name val="Arial Narrow"/>
      <family val="2"/>
    </font>
    <font>
      <b/>
      <sz val="10"/>
      <color theme="0"/>
      <name val="Arial Narrow"/>
      <family val="2"/>
    </font>
    <font>
      <b/>
      <sz val="10"/>
      <color theme="3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indent="3"/>
    </xf>
    <xf numFmtId="0" fontId="3" fillId="33" borderId="14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left" vertical="center" indent="3"/>
    </xf>
    <xf numFmtId="0" fontId="13" fillId="34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3" fillId="33" borderId="0" xfId="0" applyFont="1" applyFill="1" applyBorder="1" applyAlignment="1" applyProtection="1">
      <alignment horizontal="left" vertical="center" indent="1"/>
      <protection locked="0"/>
    </xf>
    <xf numFmtId="0" fontId="3" fillId="33" borderId="14" xfId="0" applyFont="1" applyFill="1" applyBorder="1" applyAlignment="1" applyProtection="1">
      <alignment horizontal="left" vertical="center" indent="1"/>
      <protection locked="0"/>
    </xf>
    <xf numFmtId="49" fontId="8" fillId="33" borderId="0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left" vertical="center" indent="1"/>
      <protection locked="0"/>
    </xf>
    <xf numFmtId="3" fontId="11" fillId="0" borderId="12" xfId="0" applyNumberFormat="1" applyFont="1" applyBorder="1" applyAlignment="1" applyProtection="1">
      <alignment horizontal="right" vertical="center" indent="1"/>
      <protection locked="0"/>
    </xf>
    <xf numFmtId="1" fontId="11" fillId="0" borderId="12" xfId="0" applyNumberFormat="1" applyFont="1" applyFill="1" applyBorder="1" applyAlignment="1" applyProtection="1">
      <alignment horizontal="right" vertical="center" indent="1"/>
      <protection locked="0"/>
    </xf>
    <xf numFmtId="0" fontId="4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8" fillId="34" borderId="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left" vertical="center" indent="1"/>
    </xf>
    <xf numFmtId="3" fontId="8" fillId="35" borderId="20" xfId="0" applyNumberFormat="1" applyFont="1" applyFill="1" applyBorder="1" applyAlignment="1">
      <alignment vertical="center"/>
    </xf>
    <xf numFmtId="49" fontId="8" fillId="34" borderId="12" xfId="0" applyNumberFormat="1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 applyProtection="1">
      <alignment vertical="center" wrapText="1"/>
      <protection locked="0"/>
    </xf>
    <xf numFmtId="49" fontId="8" fillId="35" borderId="13" xfId="0" applyNumberFormat="1" applyFont="1" applyFill="1" applyBorder="1" applyAlignment="1" applyProtection="1">
      <alignment vertical="center"/>
      <protection locked="0"/>
    </xf>
    <xf numFmtId="0" fontId="3" fillId="35" borderId="13" xfId="0" applyFont="1" applyFill="1" applyBorder="1" applyAlignment="1" applyProtection="1">
      <alignment vertical="center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Border="1" applyAlignment="1">
      <alignment vertical="center"/>
    </xf>
    <xf numFmtId="0" fontId="12" fillId="0" borderId="0" xfId="0" applyFont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3" fontId="58" fillId="35" borderId="12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 indent="1"/>
    </xf>
    <xf numFmtId="0" fontId="3" fillId="36" borderId="14" xfId="0" applyFont="1" applyFill="1" applyBorder="1" applyAlignment="1">
      <alignment horizontal="left" vertical="center" indent="1"/>
    </xf>
    <xf numFmtId="0" fontId="3" fillId="36" borderId="21" xfId="0" applyFont="1" applyFill="1" applyBorder="1" applyAlignment="1">
      <alignment horizontal="left" vertical="center" indent="1"/>
    </xf>
    <xf numFmtId="0" fontId="3" fillId="36" borderId="22" xfId="0" applyFont="1" applyFill="1" applyBorder="1" applyAlignment="1">
      <alignment horizontal="left" vertical="center" indent="1"/>
    </xf>
    <xf numFmtId="3" fontId="8" fillId="35" borderId="20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3" fontId="7" fillId="35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3" fontId="7" fillId="34" borderId="12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3" fontId="7" fillId="34" borderId="19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3" fontId="11" fillId="0" borderId="16" xfId="0" applyNumberFormat="1" applyFont="1" applyBorder="1" applyAlignment="1" applyProtection="1">
      <alignment horizontal="right" vertical="center" inden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 applyProtection="1">
      <alignment horizontal="right" vertical="center" indent="1"/>
      <protection locked="0"/>
    </xf>
    <xf numFmtId="3" fontId="7" fillId="0" borderId="18" xfId="0" applyNumberFormat="1" applyFont="1" applyBorder="1" applyAlignment="1">
      <alignment vertical="center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1" fontId="11" fillId="7" borderId="24" xfId="0" applyNumberFormat="1" applyFont="1" applyFill="1" applyBorder="1" applyAlignment="1" applyProtection="1">
      <alignment horizontal="right" vertical="center" indent="1"/>
      <protection locked="0"/>
    </xf>
    <xf numFmtId="1" fontId="11" fillId="7" borderId="25" xfId="0" applyNumberFormat="1" applyFont="1" applyFill="1" applyBorder="1" applyAlignment="1" applyProtection="1">
      <alignment horizontal="right" vertical="center" indent="1"/>
      <protection locked="0"/>
    </xf>
    <xf numFmtId="1" fontId="11" fillId="7" borderId="26" xfId="0" applyNumberFormat="1" applyFont="1" applyFill="1" applyBorder="1" applyAlignment="1" applyProtection="1">
      <alignment horizontal="right" vertical="center" indent="1"/>
      <protection locked="0"/>
    </xf>
    <xf numFmtId="1" fontId="11" fillId="7" borderId="27" xfId="0" applyNumberFormat="1" applyFont="1" applyFill="1" applyBorder="1" applyAlignment="1" applyProtection="1">
      <alignment horizontal="right" vertical="center" indent="1"/>
      <protection locked="0"/>
    </xf>
    <xf numFmtId="3" fontId="5" fillId="0" borderId="12" xfId="0" applyNumberFormat="1" applyFont="1" applyFill="1" applyBorder="1" applyAlignment="1">
      <alignment vertical="center"/>
    </xf>
    <xf numFmtId="3" fontId="5" fillId="35" borderId="2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36" borderId="28" xfId="0" applyFont="1" applyFill="1" applyBorder="1" applyAlignment="1">
      <alignment horizontal="left" vertical="center" indent="1"/>
    </xf>
    <xf numFmtId="0" fontId="2" fillId="36" borderId="21" xfId="0" applyFont="1" applyFill="1" applyBorder="1" applyAlignment="1">
      <alignment horizontal="left" vertical="center" indent="1"/>
    </xf>
    <xf numFmtId="49" fontId="8" fillId="34" borderId="12" xfId="0" applyNumberFormat="1" applyFont="1" applyFill="1" applyBorder="1" applyAlignment="1">
      <alignment horizontal="left" vertical="center" indent="1"/>
    </xf>
    <xf numFmtId="49" fontId="9" fillId="0" borderId="12" xfId="0" applyNumberFormat="1" applyFont="1" applyBorder="1" applyAlignment="1">
      <alignment horizontal="left" vertical="center" indent="1"/>
    </xf>
    <xf numFmtId="0" fontId="5" fillId="34" borderId="1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 indent="1"/>
    </xf>
    <xf numFmtId="0" fontId="6" fillId="34" borderId="17" xfId="0" applyFont="1" applyFill="1" applyBorder="1" applyAlignment="1">
      <alignment horizontal="left" vertical="center" indent="1"/>
    </xf>
    <xf numFmtId="0" fontId="6" fillId="34" borderId="18" xfId="0" applyFont="1" applyFill="1" applyBorder="1" applyAlignment="1">
      <alignment horizontal="left" vertical="center" indent="1"/>
    </xf>
    <xf numFmtId="0" fontId="4" fillId="33" borderId="29" xfId="0" applyFont="1" applyFill="1" applyBorder="1" applyAlignment="1">
      <alignment horizontal="left" vertical="center" indent="3"/>
    </xf>
    <xf numFmtId="0" fontId="4" fillId="33" borderId="20" xfId="0" applyFont="1" applyFill="1" applyBorder="1" applyAlignment="1">
      <alignment horizontal="left" vertical="center" indent="3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1" fillId="36" borderId="13" xfId="0" applyFont="1" applyFill="1" applyBorder="1" applyAlignment="1">
      <alignment horizontal="left" vertical="center" indent="1"/>
    </xf>
    <xf numFmtId="0" fontId="1" fillId="36" borderId="0" xfId="0" applyFont="1" applyFill="1" applyBorder="1" applyAlignment="1">
      <alignment horizontal="left" vertical="center" indent="1"/>
    </xf>
    <xf numFmtId="0" fontId="1" fillId="36" borderId="14" xfId="0" applyFont="1" applyFill="1" applyBorder="1" applyAlignment="1">
      <alignment horizontal="left" vertical="center" indent="1"/>
    </xf>
    <xf numFmtId="49" fontId="8" fillId="34" borderId="16" xfId="0" applyNumberFormat="1" applyFont="1" applyFill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left" vertical="center" indent="1"/>
    </xf>
    <xf numFmtId="0" fontId="4" fillId="33" borderId="3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1" fillId="36" borderId="30" xfId="0" applyFont="1" applyFill="1" applyBorder="1" applyAlignment="1">
      <alignment horizontal="left" vertical="center" indent="1"/>
    </xf>
    <xf numFmtId="0" fontId="1" fillId="36" borderId="21" xfId="0" applyFont="1" applyFill="1" applyBorder="1" applyAlignment="1">
      <alignment horizontal="left" vertical="center" indent="1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12" fillId="34" borderId="13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3" fontId="59" fillId="36" borderId="16" xfId="0" applyNumberFormat="1" applyFont="1" applyFill="1" applyBorder="1" applyAlignment="1">
      <alignment horizontal="left" vertical="center"/>
    </xf>
    <xf numFmtId="3" fontId="59" fillId="36" borderId="17" xfId="0" applyNumberFormat="1" applyFont="1" applyFill="1" applyBorder="1" applyAlignment="1">
      <alignment horizontal="left" vertical="center"/>
    </xf>
    <xf numFmtId="3" fontId="60" fillId="0" borderId="16" xfId="0" applyNumberFormat="1" applyFont="1" applyFill="1" applyBorder="1" applyAlignment="1">
      <alignment horizontal="left" vertical="center"/>
    </xf>
    <xf numFmtId="3" fontId="60" fillId="0" borderId="17" xfId="0" applyNumberFormat="1" applyFont="1" applyFill="1" applyBorder="1" applyAlignment="1">
      <alignment horizontal="left" vertical="center"/>
    </xf>
    <xf numFmtId="3" fontId="60" fillId="0" borderId="18" xfId="0" applyNumberFormat="1" applyFont="1" applyFill="1" applyBorder="1" applyAlignment="1">
      <alignment horizontal="left" vertical="center"/>
    </xf>
    <xf numFmtId="3" fontId="8" fillId="0" borderId="16" xfId="0" applyNumberFormat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0"/>
  <sheetViews>
    <sheetView tabSelected="1" zoomScale="90" zoomScaleNormal="90" zoomScalePageLayoutView="0" workbookViewId="0" topLeftCell="A13">
      <selection activeCell="M22" sqref="M22"/>
    </sheetView>
  </sheetViews>
  <sheetFormatPr defaultColWidth="9.140625" defaultRowHeight="19.5" customHeight="1"/>
  <cols>
    <col min="1" max="1" width="21.57421875" style="4" customWidth="1"/>
    <col min="2" max="2" width="10.421875" style="4" customWidth="1"/>
    <col min="3" max="3" width="27.28125" style="4" customWidth="1"/>
    <col min="4" max="4" width="9.421875" style="4" customWidth="1"/>
    <col min="5" max="5" width="8.8515625" style="4" customWidth="1"/>
    <col min="6" max="6" width="9.421875" style="4" customWidth="1"/>
    <col min="7" max="7" width="9.140625" style="4" customWidth="1"/>
    <col min="8" max="8" width="10.7109375" style="4" customWidth="1"/>
    <col min="9" max="9" width="11.8515625" style="4" customWidth="1"/>
    <col min="10" max="44" width="9.140625" style="4" customWidth="1"/>
    <col min="45" max="45" width="20.28125" style="4" customWidth="1"/>
    <col min="46" max="46" width="12.7109375" style="4" customWidth="1"/>
    <col min="47" max="84" width="9.140625" style="4" customWidth="1"/>
    <col min="85" max="85" width="18.57421875" style="4" customWidth="1"/>
    <col min="86" max="16384" width="9.140625" style="4" customWidth="1"/>
  </cols>
  <sheetData>
    <row r="1" spans="1:9" s="1" customFormat="1" ht="22.5" customHeight="1" thickBot="1">
      <c r="A1" s="84" t="s">
        <v>0</v>
      </c>
      <c r="B1" s="85"/>
      <c r="C1" s="85"/>
      <c r="D1" s="85"/>
      <c r="E1" s="85"/>
      <c r="F1" s="53"/>
      <c r="G1" s="53"/>
      <c r="H1" s="53"/>
      <c r="I1" s="54"/>
    </row>
    <row r="2" spans="1:9" s="1" customFormat="1" ht="15" customHeight="1">
      <c r="A2" s="92" t="s">
        <v>40</v>
      </c>
      <c r="B2" s="88" t="s">
        <v>1</v>
      </c>
      <c r="C2" s="88"/>
      <c r="D2" s="88"/>
      <c r="E2" s="88"/>
      <c r="F2" s="88"/>
      <c r="G2" s="88"/>
      <c r="H2" s="88"/>
      <c r="I2" s="88"/>
    </row>
    <row r="3" spans="1:9" s="1" customFormat="1" ht="10.5" customHeight="1">
      <c r="A3" s="93"/>
      <c r="B3" s="88"/>
      <c r="C3" s="88"/>
      <c r="D3" s="88"/>
      <c r="E3" s="88"/>
      <c r="F3" s="88"/>
      <c r="G3" s="88"/>
      <c r="H3" s="88"/>
      <c r="I3" s="88"/>
    </row>
    <row r="4" spans="1:9" s="1" customFormat="1" ht="19.5" customHeight="1">
      <c r="A4" s="13" t="s">
        <v>2</v>
      </c>
      <c r="B4" s="89" t="s">
        <v>3</v>
      </c>
      <c r="C4" s="90"/>
      <c r="D4" s="90"/>
      <c r="E4" s="90"/>
      <c r="F4" s="90"/>
      <c r="G4" s="90"/>
      <c r="H4" s="90"/>
      <c r="I4" s="91"/>
    </row>
    <row r="5" spans="1:9" s="1" customFormat="1" ht="19.5" customHeight="1">
      <c r="A5" s="13" t="s">
        <v>4</v>
      </c>
      <c r="B5" s="86" t="s">
        <v>67</v>
      </c>
      <c r="C5" s="87"/>
      <c r="D5" s="2"/>
      <c r="E5" s="2"/>
      <c r="F5" s="2"/>
      <c r="G5" s="2"/>
      <c r="H5" s="2"/>
      <c r="I5" s="14"/>
    </row>
    <row r="6" spans="1:9" s="1" customFormat="1" ht="19.5" customHeight="1">
      <c r="A6" s="13" t="s">
        <v>5</v>
      </c>
      <c r="B6" s="100" t="s">
        <v>68</v>
      </c>
      <c r="C6" s="101"/>
      <c r="D6" s="2"/>
      <c r="E6" s="2"/>
      <c r="F6" s="2"/>
      <c r="G6" s="2"/>
      <c r="H6" s="2"/>
      <c r="I6" s="14"/>
    </row>
    <row r="7" spans="1:9" s="1" customFormat="1" ht="19.5" customHeight="1" thickBot="1">
      <c r="A7" s="97" t="s">
        <v>6</v>
      </c>
      <c r="B7" s="98"/>
      <c r="C7" s="98"/>
      <c r="D7" s="98"/>
      <c r="E7" s="98"/>
      <c r="F7" s="98"/>
      <c r="G7" s="98"/>
      <c r="H7" s="98"/>
      <c r="I7" s="99"/>
    </row>
    <row r="8" spans="1:89" s="1" customFormat="1" ht="32.25" customHeight="1">
      <c r="A8" s="15" t="s">
        <v>7</v>
      </c>
      <c r="B8" s="94"/>
      <c r="C8" s="95"/>
      <c r="D8" s="95"/>
      <c r="E8" s="95"/>
      <c r="F8" s="95"/>
      <c r="G8" s="95"/>
      <c r="H8" s="95"/>
      <c r="I8" s="96"/>
      <c r="J8" s="26"/>
      <c r="K8" s="26"/>
      <c r="L8" s="26"/>
      <c r="CK8" s="8"/>
    </row>
    <row r="9" spans="1:90" s="1" customFormat="1" ht="19.5" customHeight="1">
      <c r="A9" s="13" t="s">
        <v>8</v>
      </c>
      <c r="B9" s="21"/>
      <c r="C9" s="48"/>
      <c r="D9" s="102" t="s">
        <v>16</v>
      </c>
      <c r="E9" s="103"/>
      <c r="F9" s="22" t="s">
        <v>17</v>
      </c>
      <c r="G9" s="106"/>
      <c r="H9" s="107"/>
      <c r="I9" s="108"/>
      <c r="J9" s="27"/>
      <c r="K9" s="27"/>
      <c r="L9" s="27"/>
      <c r="AQ9" s="17"/>
      <c r="AR9" s="17"/>
      <c r="CL9" s="8"/>
    </row>
    <row r="10" spans="1:82" s="1" customFormat="1" ht="19.5" customHeight="1">
      <c r="A10" s="13" t="s">
        <v>52</v>
      </c>
      <c r="B10" s="18" t="s">
        <v>9</v>
      </c>
      <c r="C10" s="41"/>
      <c r="D10" s="43"/>
      <c r="E10" s="19"/>
      <c r="F10" s="22" t="s">
        <v>19</v>
      </c>
      <c r="G10" s="106"/>
      <c r="H10" s="107"/>
      <c r="I10" s="108"/>
      <c r="J10" s="27"/>
      <c r="AI10" s="17"/>
      <c r="AJ10" s="17"/>
      <c r="BW10" s="10"/>
      <c r="CD10" s="8"/>
    </row>
    <row r="11" spans="1:82" s="1" customFormat="1" ht="19.5" customHeight="1">
      <c r="A11" s="13"/>
      <c r="B11" s="18" t="s">
        <v>10</v>
      </c>
      <c r="C11" s="41"/>
      <c r="D11" s="104" t="s">
        <v>21</v>
      </c>
      <c r="E11" s="105"/>
      <c r="F11" s="22" t="s">
        <v>17</v>
      </c>
      <c r="G11" s="106"/>
      <c r="H11" s="107"/>
      <c r="I11" s="108"/>
      <c r="AI11" s="17"/>
      <c r="AJ11" s="17"/>
      <c r="BW11" s="10"/>
      <c r="CD11" s="8"/>
    </row>
    <row r="12" spans="1:82" s="1" customFormat="1" ht="19.5" customHeight="1">
      <c r="A12" s="13"/>
      <c r="B12" s="18" t="s">
        <v>11</v>
      </c>
      <c r="C12" s="49"/>
      <c r="D12" s="44"/>
      <c r="E12" s="18"/>
      <c r="F12" s="22" t="s">
        <v>19</v>
      </c>
      <c r="G12" s="106"/>
      <c r="H12" s="107"/>
      <c r="I12" s="108"/>
      <c r="AI12" s="17"/>
      <c r="AJ12" s="17"/>
      <c r="BW12" s="10"/>
      <c r="CD12" s="8"/>
    </row>
    <row r="13" spans="1:88" s="1" customFormat="1" ht="19.5" customHeight="1">
      <c r="A13" s="13" t="s">
        <v>12</v>
      </c>
      <c r="B13" s="18" t="s">
        <v>13</v>
      </c>
      <c r="C13" s="42"/>
      <c r="D13" s="45"/>
      <c r="E13" s="18"/>
      <c r="F13" s="22" t="s">
        <v>18</v>
      </c>
      <c r="G13" s="106"/>
      <c r="H13" s="107"/>
      <c r="I13" s="108"/>
      <c r="AO13" s="17"/>
      <c r="AP13" s="17"/>
      <c r="CC13" s="10"/>
      <c r="CJ13" s="8"/>
    </row>
    <row r="14" spans="1:90" s="1" customFormat="1" ht="19.5" customHeight="1">
      <c r="A14" s="13"/>
      <c r="B14" s="22" t="s">
        <v>14</v>
      </c>
      <c r="C14" s="42"/>
      <c r="D14" s="45"/>
      <c r="E14" s="18"/>
      <c r="F14" s="22" t="s">
        <v>20</v>
      </c>
      <c r="G14" s="114"/>
      <c r="H14" s="115"/>
      <c r="I14" s="116"/>
      <c r="AQ14" s="17"/>
      <c r="AR14" s="17"/>
      <c r="CE14" s="10"/>
      <c r="CL14" s="8"/>
    </row>
    <row r="15" spans="1:90" s="1" customFormat="1" ht="19.5" customHeight="1">
      <c r="A15" s="13"/>
      <c r="B15" s="22" t="s">
        <v>15</v>
      </c>
      <c r="C15" s="42"/>
      <c r="D15" s="45"/>
      <c r="E15" s="19"/>
      <c r="F15" s="19"/>
      <c r="G15" s="19"/>
      <c r="H15" s="19"/>
      <c r="I15" s="20"/>
      <c r="AQ15" s="17"/>
      <c r="AR15" s="17"/>
      <c r="CE15" s="10"/>
      <c r="CL15" s="8"/>
    </row>
    <row r="16" spans="1:46" s="1" customFormat="1" ht="19.5" customHeight="1">
      <c r="A16" s="109" t="s">
        <v>22</v>
      </c>
      <c r="B16" s="110"/>
      <c r="C16" s="110"/>
      <c r="D16" s="98"/>
      <c r="E16" s="110"/>
      <c r="F16" s="51"/>
      <c r="G16" s="51"/>
      <c r="H16" s="51"/>
      <c r="I16" s="52"/>
      <c r="AS16" s="17"/>
      <c r="AT16" s="17"/>
    </row>
    <row r="17" spans="1:46" s="1" customFormat="1" ht="19.5" customHeight="1">
      <c r="A17" s="131" t="s">
        <v>72</v>
      </c>
      <c r="B17" s="132"/>
      <c r="C17" s="132"/>
      <c r="D17" s="132"/>
      <c r="E17" s="132"/>
      <c r="F17" s="132"/>
      <c r="G17" s="132"/>
      <c r="H17" s="132"/>
      <c r="I17" s="133"/>
      <c r="AS17"/>
      <c r="AT17"/>
    </row>
    <row r="18" spans="1:9" s="1" customFormat="1" ht="24.75" customHeight="1" thickBot="1">
      <c r="A18" s="11" t="s">
        <v>54</v>
      </c>
      <c r="B18" s="11" t="s">
        <v>38</v>
      </c>
      <c r="C18" s="11" t="s">
        <v>39</v>
      </c>
      <c r="D18" s="25" t="s">
        <v>23</v>
      </c>
      <c r="E18" s="25" t="s">
        <v>24</v>
      </c>
      <c r="F18" s="71" t="s">
        <v>25</v>
      </c>
      <c r="G18" s="68" t="s">
        <v>26</v>
      </c>
      <c r="H18" s="11" t="s">
        <v>27</v>
      </c>
      <c r="I18" s="38"/>
    </row>
    <row r="19" spans="1:9" s="1" customFormat="1" ht="19.5" customHeight="1">
      <c r="A19" s="11" t="s">
        <v>42</v>
      </c>
      <c r="B19" s="11" t="s">
        <v>28</v>
      </c>
      <c r="C19" s="12" t="s">
        <v>29</v>
      </c>
      <c r="D19" s="23">
        <v>0</v>
      </c>
      <c r="E19" s="69">
        <v>0</v>
      </c>
      <c r="F19" s="76">
        <v>0</v>
      </c>
      <c r="G19" s="70" t="s">
        <v>53</v>
      </c>
      <c r="H19" s="46">
        <f>D19*1500+E19*2000</f>
        <v>0</v>
      </c>
      <c r="I19" s="14"/>
    </row>
    <row r="20" spans="1:11" s="3" customFormat="1" ht="19.5" customHeight="1">
      <c r="A20" s="11" t="s">
        <v>43</v>
      </c>
      <c r="B20" s="11" t="s">
        <v>28</v>
      </c>
      <c r="C20" s="12" t="s">
        <v>30</v>
      </c>
      <c r="D20" s="23">
        <v>0</v>
      </c>
      <c r="E20" s="69">
        <v>0</v>
      </c>
      <c r="F20" s="77">
        <v>0</v>
      </c>
      <c r="G20" s="70" t="s">
        <v>53</v>
      </c>
      <c r="H20" s="46">
        <f aca="true" t="shared" si="0" ref="H20:H29">D20*1500+E20*2000</f>
        <v>0</v>
      </c>
      <c r="I20" s="14"/>
      <c r="K20" s="47"/>
    </row>
    <row r="21" spans="1:9" ht="19.5" customHeight="1">
      <c r="A21" s="11" t="s">
        <v>44</v>
      </c>
      <c r="B21" s="11" t="s">
        <v>28</v>
      </c>
      <c r="C21" s="12" t="s">
        <v>45</v>
      </c>
      <c r="D21" s="23">
        <v>0</v>
      </c>
      <c r="E21" s="69">
        <v>0</v>
      </c>
      <c r="F21" s="77">
        <v>0</v>
      </c>
      <c r="G21" s="70" t="s">
        <v>53</v>
      </c>
      <c r="H21" s="46">
        <f t="shared" si="0"/>
        <v>0</v>
      </c>
      <c r="I21" s="14"/>
    </row>
    <row r="22" spans="1:9" ht="19.5" customHeight="1">
      <c r="A22" s="11" t="s">
        <v>46</v>
      </c>
      <c r="B22" s="11" t="s">
        <v>28</v>
      </c>
      <c r="C22" s="12" t="s">
        <v>31</v>
      </c>
      <c r="D22" s="23">
        <v>0</v>
      </c>
      <c r="E22" s="69">
        <v>0</v>
      </c>
      <c r="F22" s="77">
        <v>0</v>
      </c>
      <c r="G22" s="70" t="s">
        <v>53</v>
      </c>
      <c r="H22" s="46">
        <f t="shared" si="0"/>
        <v>0</v>
      </c>
      <c r="I22" s="14"/>
    </row>
    <row r="23" spans="1:9" ht="19.5" customHeight="1">
      <c r="A23" s="11" t="s">
        <v>47</v>
      </c>
      <c r="B23" s="11" t="s">
        <v>28</v>
      </c>
      <c r="C23" s="12" t="s">
        <v>32</v>
      </c>
      <c r="D23" s="23">
        <v>0</v>
      </c>
      <c r="E23" s="69">
        <v>0</v>
      </c>
      <c r="F23" s="77">
        <v>0</v>
      </c>
      <c r="G23" s="70" t="s">
        <v>53</v>
      </c>
      <c r="H23" s="46">
        <f t="shared" si="0"/>
        <v>0</v>
      </c>
      <c r="I23" s="14"/>
    </row>
    <row r="24" spans="1:9" ht="19.5" customHeight="1">
      <c r="A24" s="11" t="s">
        <v>49</v>
      </c>
      <c r="B24" s="11" t="s">
        <v>28</v>
      </c>
      <c r="C24" s="12" t="s">
        <v>48</v>
      </c>
      <c r="D24" s="23">
        <v>0</v>
      </c>
      <c r="E24" s="69">
        <v>0</v>
      </c>
      <c r="F24" s="77">
        <v>0</v>
      </c>
      <c r="G24" s="70" t="s">
        <v>53</v>
      </c>
      <c r="H24" s="46">
        <f t="shared" si="0"/>
        <v>0</v>
      </c>
      <c r="I24" s="14"/>
    </row>
    <row r="25" spans="1:9" ht="19.5" customHeight="1" thickBot="1">
      <c r="A25" s="11" t="s">
        <v>50</v>
      </c>
      <c r="B25" s="11" t="s">
        <v>28</v>
      </c>
      <c r="C25" s="12" t="s">
        <v>33</v>
      </c>
      <c r="D25" s="23">
        <v>0</v>
      </c>
      <c r="E25" s="69">
        <v>0</v>
      </c>
      <c r="F25" s="78">
        <v>0</v>
      </c>
      <c r="G25" s="74" t="s">
        <v>53</v>
      </c>
      <c r="H25" s="46">
        <f t="shared" si="0"/>
        <v>0</v>
      </c>
      <c r="I25" s="14"/>
    </row>
    <row r="26" spans="1:9" ht="19.5" customHeight="1" thickBot="1">
      <c r="A26" s="11" t="s">
        <v>51</v>
      </c>
      <c r="B26" s="11" t="s">
        <v>28</v>
      </c>
      <c r="C26" s="12" t="s">
        <v>34</v>
      </c>
      <c r="D26" s="23">
        <v>0</v>
      </c>
      <c r="E26" s="23">
        <v>0</v>
      </c>
      <c r="F26" s="72">
        <v>0</v>
      </c>
      <c r="G26" s="79">
        <v>0</v>
      </c>
      <c r="H26" s="73">
        <f>D26*1500+E26*2000+F26*2500</f>
        <v>0</v>
      </c>
      <c r="I26" s="14"/>
    </row>
    <row r="27" spans="1:9" ht="19.5" customHeight="1">
      <c r="A27" s="35" t="s">
        <v>55</v>
      </c>
      <c r="B27" s="35" t="s">
        <v>28</v>
      </c>
      <c r="C27" s="36" t="s">
        <v>58</v>
      </c>
      <c r="D27" s="23">
        <v>0</v>
      </c>
      <c r="E27" s="23">
        <v>0</v>
      </c>
      <c r="F27" s="37" t="s">
        <v>53</v>
      </c>
      <c r="G27" s="75" t="s">
        <v>53</v>
      </c>
      <c r="H27" s="46">
        <f t="shared" si="0"/>
        <v>0</v>
      </c>
      <c r="I27" s="14"/>
    </row>
    <row r="28" spans="1:9" ht="19.5" customHeight="1">
      <c r="A28" s="35" t="s">
        <v>56</v>
      </c>
      <c r="B28" s="35" t="s">
        <v>28</v>
      </c>
      <c r="C28" s="36" t="s">
        <v>59</v>
      </c>
      <c r="D28" s="23">
        <v>0</v>
      </c>
      <c r="E28" s="23">
        <v>0</v>
      </c>
      <c r="F28" s="37" t="s">
        <v>53</v>
      </c>
      <c r="G28" s="37" t="s">
        <v>53</v>
      </c>
      <c r="H28" s="46">
        <f t="shared" si="0"/>
        <v>0</v>
      </c>
      <c r="I28" s="14"/>
    </row>
    <row r="29" spans="1:9" ht="20.25" customHeight="1">
      <c r="A29" s="35" t="s">
        <v>57</v>
      </c>
      <c r="B29" s="35" t="s">
        <v>28</v>
      </c>
      <c r="C29" s="36" t="s">
        <v>60</v>
      </c>
      <c r="D29" s="23">
        <v>0</v>
      </c>
      <c r="E29" s="23">
        <v>0</v>
      </c>
      <c r="F29" s="37" t="s">
        <v>53</v>
      </c>
      <c r="G29" s="37" t="s">
        <v>53</v>
      </c>
      <c r="H29" s="46">
        <f t="shared" si="0"/>
        <v>0</v>
      </c>
      <c r="I29" s="14"/>
    </row>
    <row r="30" spans="1:9" ht="19.5" customHeight="1">
      <c r="A30" s="111" t="s">
        <v>35</v>
      </c>
      <c r="B30" s="112"/>
      <c r="C30" s="112"/>
      <c r="D30" s="112"/>
      <c r="E30" s="112"/>
      <c r="F30" s="112"/>
      <c r="G30" s="113"/>
      <c r="H30" s="65">
        <f>SUM(H19:H29)</f>
        <v>0</v>
      </c>
      <c r="I30" s="39"/>
    </row>
    <row r="31" spans="1:9" ht="19.5" customHeight="1">
      <c r="A31" s="139" t="s">
        <v>65</v>
      </c>
      <c r="B31" s="140"/>
      <c r="C31" s="140"/>
      <c r="D31" s="140"/>
      <c r="E31" s="140"/>
      <c r="F31" s="140"/>
      <c r="G31" s="141"/>
      <c r="H31" s="65">
        <v>0</v>
      </c>
      <c r="I31" s="39"/>
    </row>
    <row r="32" spans="1:9" ht="19.5" customHeight="1">
      <c r="A32" s="139" t="s">
        <v>66</v>
      </c>
      <c r="B32" s="140"/>
      <c r="C32" s="140"/>
      <c r="D32" s="140"/>
      <c r="E32" s="140"/>
      <c r="F32" s="140"/>
      <c r="G32" s="141"/>
      <c r="H32" s="67">
        <v>0</v>
      </c>
      <c r="I32" s="39"/>
    </row>
    <row r="33" spans="1:9" ht="19.5" customHeight="1">
      <c r="A33" s="139" t="s">
        <v>64</v>
      </c>
      <c r="B33" s="140"/>
      <c r="C33" s="140"/>
      <c r="D33" s="140"/>
      <c r="E33" s="140"/>
      <c r="F33" s="140"/>
      <c r="G33" s="141"/>
      <c r="H33" s="56">
        <v>0</v>
      </c>
      <c r="I33" s="40"/>
    </row>
    <row r="34" spans="1:9" ht="19.5" customHeight="1">
      <c r="A34" s="112" t="s">
        <v>35</v>
      </c>
      <c r="B34" s="112"/>
      <c r="C34" s="112"/>
      <c r="D34" s="112"/>
      <c r="E34" s="112"/>
      <c r="F34" s="112"/>
      <c r="G34" s="113"/>
      <c r="H34" s="56">
        <f>H30-H31-H33</f>
        <v>0</v>
      </c>
      <c r="I34" s="66"/>
    </row>
    <row r="35" spans="1:9" ht="19.5" customHeight="1">
      <c r="A35" s="136" t="s">
        <v>69</v>
      </c>
      <c r="B35" s="137"/>
      <c r="C35" s="137"/>
      <c r="D35" s="137"/>
      <c r="E35" s="137"/>
      <c r="F35" s="137"/>
      <c r="G35" s="137"/>
      <c r="H35" s="137"/>
      <c r="I35" s="138"/>
    </row>
    <row r="36" spans="1:9" ht="25.5">
      <c r="A36" s="50" t="s">
        <v>54</v>
      </c>
      <c r="B36" s="50" t="s">
        <v>38</v>
      </c>
      <c r="C36" s="50" t="s">
        <v>39</v>
      </c>
      <c r="D36" s="25" t="s">
        <v>23</v>
      </c>
      <c r="E36" s="25" t="s">
        <v>24</v>
      </c>
      <c r="F36" s="25" t="s">
        <v>25</v>
      </c>
      <c r="G36" s="11" t="s">
        <v>62</v>
      </c>
      <c r="H36" s="57" t="s">
        <v>63</v>
      </c>
      <c r="I36" s="55" t="s">
        <v>27</v>
      </c>
    </row>
    <row r="37" spans="1:9" ht="19.5" customHeight="1">
      <c r="A37" s="11" t="s">
        <v>42</v>
      </c>
      <c r="B37" s="11" t="s">
        <v>28</v>
      </c>
      <c r="C37" s="12" t="s">
        <v>29</v>
      </c>
      <c r="D37" s="23">
        <v>0</v>
      </c>
      <c r="E37" s="23">
        <v>0</v>
      </c>
      <c r="F37" s="37" t="s">
        <v>53</v>
      </c>
      <c r="G37" s="24">
        <v>0</v>
      </c>
      <c r="H37" s="37" t="s">
        <v>53</v>
      </c>
      <c r="I37" s="34">
        <f aca="true" t="shared" si="1" ref="I37:I43">D37*1500+E37*2500+G37*5000</f>
        <v>0</v>
      </c>
    </row>
    <row r="38" spans="1:9" ht="19.5" customHeight="1">
      <c r="A38" s="11" t="s">
        <v>43</v>
      </c>
      <c r="B38" s="11" t="s">
        <v>28</v>
      </c>
      <c r="C38" s="12" t="s">
        <v>30</v>
      </c>
      <c r="D38" s="23">
        <v>0</v>
      </c>
      <c r="E38" s="23">
        <v>0</v>
      </c>
      <c r="F38" s="37" t="s">
        <v>53</v>
      </c>
      <c r="G38" s="24">
        <v>0</v>
      </c>
      <c r="H38" s="37" t="s">
        <v>53</v>
      </c>
      <c r="I38" s="34">
        <f t="shared" si="1"/>
        <v>0</v>
      </c>
    </row>
    <row r="39" spans="1:9" ht="19.5" customHeight="1">
      <c r="A39" s="11" t="s">
        <v>44</v>
      </c>
      <c r="B39" s="11" t="s">
        <v>28</v>
      </c>
      <c r="C39" s="12" t="s">
        <v>45</v>
      </c>
      <c r="D39" s="23">
        <v>0</v>
      </c>
      <c r="E39" s="23">
        <v>0</v>
      </c>
      <c r="F39" s="37" t="s">
        <v>53</v>
      </c>
      <c r="G39" s="24">
        <v>0</v>
      </c>
      <c r="H39" s="37" t="s">
        <v>53</v>
      </c>
      <c r="I39" s="34">
        <f t="shared" si="1"/>
        <v>0</v>
      </c>
    </row>
    <row r="40" spans="1:9" ht="19.5" customHeight="1">
      <c r="A40" s="11" t="s">
        <v>46</v>
      </c>
      <c r="B40" s="11" t="s">
        <v>28</v>
      </c>
      <c r="C40" s="12" t="s">
        <v>31</v>
      </c>
      <c r="D40" s="23">
        <v>0</v>
      </c>
      <c r="E40" s="23">
        <v>0</v>
      </c>
      <c r="F40" s="37" t="s">
        <v>53</v>
      </c>
      <c r="G40" s="24">
        <v>0</v>
      </c>
      <c r="H40" s="37" t="s">
        <v>53</v>
      </c>
      <c r="I40" s="34">
        <f t="shared" si="1"/>
        <v>0</v>
      </c>
    </row>
    <row r="41" spans="1:9" ht="19.5" customHeight="1">
      <c r="A41" s="11" t="s">
        <v>47</v>
      </c>
      <c r="B41" s="11" t="s">
        <v>28</v>
      </c>
      <c r="C41" s="12" t="s">
        <v>32</v>
      </c>
      <c r="D41" s="23">
        <v>0</v>
      </c>
      <c r="E41" s="23">
        <v>0</v>
      </c>
      <c r="F41" s="37" t="s">
        <v>53</v>
      </c>
      <c r="G41" s="24">
        <v>0</v>
      </c>
      <c r="H41" s="37" t="s">
        <v>53</v>
      </c>
      <c r="I41" s="34">
        <f t="shared" si="1"/>
        <v>0</v>
      </c>
    </row>
    <row r="42" spans="1:9" ht="19.5" customHeight="1">
      <c r="A42" s="11" t="s">
        <v>49</v>
      </c>
      <c r="B42" s="11" t="s">
        <v>28</v>
      </c>
      <c r="C42" s="12" t="s">
        <v>48</v>
      </c>
      <c r="D42" s="23">
        <v>0</v>
      </c>
      <c r="E42" s="23">
        <v>0</v>
      </c>
      <c r="F42" s="37" t="s">
        <v>53</v>
      </c>
      <c r="G42" s="24">
        <v>0</v>
      </c>
      <c r="H42" s="37" t="s">
        <v>53</v>
      </c>
      <c r="I42" s="34">
        <f t="shared" si="1"/>
        <v>0</v>
      </c>
    </row>
    <row r="43" spans="1:9" ht="19.5" customHeight="1">
      <c r="A43" s="11" t="s">
        <v>50</v>
      </c>
      <c r="B43" s="11" t="s">
        <v>28</v>
      </c>
      <c r="C43" s="12" t="s">
        <v>33</v>
      </c>
      <c r="D43" s="23">
        <v>0</v>
      </c>
      <c r="E43" s="23">
        <v>0</v>
      </c>
      <c r="F43" s="37" t="s">
        <v>53</v>
      </c>
      <c r="G43" s="24">
        <v>0</v>
      </c>
      <c r="H43" s="37" t="s">
        <v>53</v>
      </c>
      <c r="I43" s="34">
        <f t="shared" si="1"/>
        <v>0</v>
      </c>
    </row>
    <row r="44" spans="1:9" ht="19.5" customHeight="1">
      <c r="A44" s="11" t="s">
        <v>51</v>
      </c>
      <c r="B44" s="11" t="s">
        <v>28</v>
      </c>
      <c r="C44" s="12" t="s">
        <v>34</v>
      </c>
      <c r="D44" s="23">
        <v>0</v>
      </c>
      <c r="E44" s="23">
        <v>0</v>
      </c>
      <c r="F44" s="24">
        <v>0</v>
      </c>
      <c r="G44" s="37" t="s">
        <v>53</v>
      </c>
      <c r="H44" s="23">
        <v>0</v>
      </c>
      <c r="I44" s="34">
        <f>D44*1500+E44*2500+F44*2500+H44*5000</f>
        <v>0</v>
      </c>
    </row>
    <row r="45" spans="1:9" ht="19.5" customHeight="1">
      <c r="A45" s="35" t="s">
        <v>55</v>
      </c>
      <c r="B45" s="35" t="s">
        <v>28</v>
      </c>
      <c r="C45" s="36" t="s">
        <v>58</v>
      </c>
      <c r="D45" s="23">
        <v>0</v>
      </c>
      <c r="E45" s="37" t="s">
        <v>53</v>
      </c>
      <c r="F45" s="37" t="s">
        <v>53</v>
      </c>
      <c r="G45" s="37" t="s">
        <v>53</v>
      </c>
      <c r="H45" s="37" t="s">
        <v>53</v>
      </c>
      <c r="I45" s="34">
        <f>D45*1500</f>
        <v>0</v>
      </c>
    </row>
    <row r="46" spans="1:9" ht="19.5" customHeight="1">
      <c r="A46" s="35" t="s">
        <v>56</v>
      </c>
      <c r="B46" s="35" t="s">
        <v>28</v>
      </c>
      <c r="C46" s="36" t="s">
        <v>59</v>
      </c>
      <c r="D46" s="23">
        <v>0</v>
      </c>
      <c r="E46" s="37" t="s">
        <v>53</v>
      </c>
      <c r="F46" s="37" t="s">
        <v>53</v>
      </c>
      <c r="G46" s="37" t="s">
        <v>53</v>
      </c>
      <c r="H46" s="37" t="s">
        <v>53</v>
      </c>
      <c r="I46" s="34">
        <f>D46*1500</f>
        <v>0</v>
      </c>
    </row>
    <row r="47" spans="1:9" ht="19.5" customHeight="1">
      <c r="A47" s="35" t="s">
        <v>57</v>
      </c>
      <c r="B47" s="35" t="s">
        <v>28</v>
      </c>
      <c r="C47" s="36" t="s">
        <v>60</v>
      </c>
      <c r="D47" s="23">
        <v>0</v>
      </c>
      <c r="E47" s="37" t="s">
        <v>53</v>
      </c>
      <c r="F47" s="37" t="s">
        <v>53</v>
      </c>
      <c r="G47" s="37" t="s">
        <v>53</v>
      </c>
      <c r="H47" s="37" t="s">
        <v>53</v>
      </c>
      <c r="I47" s="34">
        <f>D47*1500</f>
        <v>0</v>
      </c>
    </row>
    <row r="48" spans="1:9" ht="19.5" customHeight="1">
      <c r="A48" s="120" t="s">
        <v>70</v>
      </c>
      <c r="B48" s="121"/>
      <c r="C48" s="121"/>
      <c r="D48" s="121"/>
      <c r="E48" s="121"/>
      <c r="F48" s="121"/>
      <c r="G48" s="121"/>
      <c r="H48" s="122"/>
      <c r="I48" s="58">
        <f>SUM(I37:I47)</f>
        <v>0</v>
      </c>
    </row>
    <row r="49" spans="1:9" ht="23.25" customHeight="1">
      <c r="A49" s="134" t="s">
        <v>61</v>
      </c>
      <c r="B49" s="135"/>
      <c r="C49" s="135"/>
      <c r="D49" s="135"/>
      <c r="E49" s="135"/>
      <c r="F49" s="135"/>
      <c r="G49" s="135"/>
      <c r="H49" s="80" t="s">
        <v>35</v>
      </c>
      <c r="I49" s="81">
        <f>H34+I48</f>
        <v>0</v>
      </c>
    </row>
    <row r="50" spans="1:9" ht="19.5" customHeight="1">
      <c r="A50" s="33"/>
      <c r="B50" s="28"/>
      <c r="C50" s="28"/>
      <c r="D50" s="16"/>
      <c r="E50" s="29" t="s">
        <v>36</v>
      </c>
      <c r="F50" s="30"/>
      <c r="G50" s="31"/>
      <c r="H50" s="129">
        <f ca="1">TODAY()</f>
        <v>42166</v>
      </c>
      <c r="I50" s="130"/>
    </row>
    <row r="51" spans="1:9" ht="19.5" customHeight="1">
      <c r="A51" s="33"/>
      <c r="B51" s="28"/>
      <c r="C51" s="28"/>
      <c r="D51" s="16"/>
      <c r="E51" s="117"/>
      <c r="F51" s="118"/>
      <c r="G51" s="118"/>
      <c r="H51" s="118"/>
      <c r="I51" s="119"/>
    </row>
    <row r="52" spans="1:9" ht="19.5" customHeight="1">
      <c r="A52" s="33"/>
      <c r="B52" s="28"/>
      <c r="C52" s="28"/>
      <c r="D52" s="28"/>
      <c r="E52" s="123" t="s">
        <v>37</v>
      </c>
      <c r="F52" s="124"/>
      <c r="G52" s="124"/>
      <c r="H52" s="124"/>
      <c r="I52" s="125"/>
    </row>
    <row r="53" spans="1:9" ht="19.5" customHeight="1">
      <c r="A53" s="5"/>
      <c r="B53" s="6"/>
      <c r="C53" s="7"/>
      <c r="D53" s="32"/>
      <c r="E53" s="126"/>
      <c r="F53" s="127"/>
      <c r="G53" s="127"/>
      <c r="H53" s="127"/>
      <c r="I53" s="128"/>
    </row>
    <row r="54" s="9" customFormat="1" ht="14.25" customHeight="1">
      <c r="A54" s="82" t="s">
        <v>41</v>
      </c>
    </row>
    <row r="55" s="9" customFormat="1" ht="13.5" customHeight="1">
      <c r="A55" s="83" t="s">
        <v>71</v>
      </c>
    </row>
    <row r="56" s="9" customFormat="1" ht="19.5" customHeight="1"/>
    <row r="57" spans="1:8" s="9" customFormat="1" ht="19.5" customHeight="1">
      <c r="A57" s="59"/>
      <c r="B57" s="59"/>
      <c r="C57" s="59"/>
      <c r="D57" s="59"/>
      <c r="E57" s="59"/>
      <c r="F57" s="59"/>
      <c r="G57" s="59"/>
      <c r="H57" s="59"/>
    </row>
    <row r="58" s="9" customFormat="1" ht="19.5" customHeight="1">
      <c r="A58" s="60"/>
    </row>
    <row r="59" spans="1:6" ht="19.5" customHeight="1">
      <c r="A59" s="62"/>
      <c r="B59" s="61"/>
      <c r="C59" s="61"/>
      <c r="D59" s="61"/>
      <c r="E59" s="61"/>
      <c r="F59" s="61"/>
    </row>
    <row r="60" spans="1:4" ht="19.5" customHeight="1">
      <c r="A60" s="63"/>
      <c r="B60" s="61"/>
      <c r="C60" s="61"/>
      <c r="D60" s="64"/>
    </row>
  </sheetData>
  <sheetProtection/>
  <mergeCells count="29">
    <mergeCell ref="E52:I53"/>
    <mergeCell ref="H50:I50"/>
    <mergeCell ref="A17:I17"/>
    <mergeCell ref="A49:G49"/>
    <mergeCell ref="A35:I35"/>
    <mergeCell ref="A31:G31"/>
    <mergeCell ref="A33:G33"/>
    <mergeCell ref="A34:G34"/>
    <mergeCell ref="A32:G32"/>
    <mergeCell ref="G13:I13"/>
    <mergeCell ref="A16:E16"/>
    <mergeCell ref="A30:G30"/>
    <mergeCell ref="G14:I14"/>
    <mergeCell ref="E51:I51"/>
    <mergeCell ref="A48:H48"/>
    <mergeCell ref="D9:E9"/>
    <mergeCell ref="D11:E11"/>
    <mergeCell ref="G9:I9"/>
    <mergeCell ref="G10:I10"/>
    <mergeCell ref="G11:I11"/>
    <mergeCell ref="G12:I12"/>
    <mergeCell ref="A1:E1"/>
    <mergeCell ref="B5:C5"/>
    <mergeCell ref="B2:I3"/>
    <mergeCell ref="B4:I4"/>
    <mergeCell ref="A2:A3"/>
    <mergeCell ref="B8:I8"/>
    <mergeCell ref="A7:I7"/>
    <mergeCell ref="B6:C6"/>
  </mergeCells>
  <printOptions/>
  <pageMargins left="0.55" right="0.15" top="0.23" bottom="0.23" header="0.14" footer="0.17"/>
  <pageSetup horizontalDpi="600" verticalDpi="600" orientation="portrait" paperSize="9" scale="75" r:id="rId3"/>
  <ignoredErrors>
    <ignoredError sqref="H2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kolarova.l</cp:lastModifiedBy>
  <cp:lastPrinted>2015-05-26T11:31:18Z</cp:lastPrinted>
  <dcterms:created xsi:type="dcterms:W3CDTF">2009-03-05T12:55:05Z</dcterms:created>
  <dcterms:modified xsi:type="dcterms:W3CDTF">2015-06-11T11:44:06Z</dcterms:modified>
  <cp:category/>
  <cp:version/>
  <cp:contentType/>
  <cp:contentStatus/>
</cp:coreProperties>
</file>