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dova.p\Desktop\PRACOVNÍ RŮZNÉ\dotační titutly ZD\2022\"/>
    </mc:Choice>
  </mc:AlternateContent>
  <bookViews>
    <workbookView xWindow="90" yWindow="135" windowWidth="9420" windowHeight="4500"/>
  </bookViews>
  <sheets>
    <sheet name="zdroje_financovani" sheetId="3" r:id="rId1"/>
    <sheet name="rozpočet služby" sheetId="2" r:id="rId2"/>
  </sheets>
  <definedNames>
    <definedName name="_xlnm.Print_Titles" localSheetId="1">'rozpočet služby'!$1:$6</definedName>
    <definedName name="_xlnm.Print_Area" localSheetId="1">'rozpočet služby'!$A$1:$G$44</definedName>
    <definedName name="_xlnm.Print_Area" localSheetId="0">zdroje_financovani!$A$1:$E$19</definedName>
    <definedName name="Z_9F8C46F6_CA5D_4A56_9E47_E89A6D326A75_.wvu.PrintArea" localSheetId="1" hidden="1">'rozpočet služby'!$A$1:$G$44</definedName>
    <definedName name="Z_9F8C46F6_CA5D_4A56_9E47_E89A6D326A75_.wvu.PrintArea" localSheetId="0" hidden="1">zdroje_financovani!$A$1:$E$19</definedName>
    <definedName name="Z_9F8C46F6_CA5D_4A56_9E47_E89A6D326A75_.wvu.PrintTitles" localSheetId="1" hidden="1">'rozpočet služby'!$1:$6</definedName>
  </definedNames>
  <calcPr calcId="152511"/>
  <customWorkbookViews>
    <customWorkbookView name="bohacek.m - vlastní zobrazení" guid="{9F8C46F6-CA5D-4A56-9E47-E89A6D326A75}" mergeInterval="0" personalView="1" maximized="1" xWindow="1" yWindow="1" windowWidth="1596" windowHeight="670" activeSheetId="3"/>
  </customWorkbookViews>
</workbook>
</file>

<file path=xl/calcChain.xml><?xml version="1.0" encoding="utf-8"?>
<calcChain xmlns="http://schemas.openxmlformats.org/spreadsheetml/2006/main">
  <c r="F8" i="2" l="1"/>
  <c r="D8" i="2"/>
  <c r="C40" i="2" l="1"/>
  <c r="C39" i="2" s="1"/>
  <c r="C30" i="2"/>
  <c r="C28" i="2"/>
  <c r="C26" i="2"/>
  <c r="C20" i="2"/>
  <c r="D19" i="2"/>
  <c r="F19" i="2"/>
  <c r="D15" i="2"/>
  <c r="E15" i="2"/>
  <c r="E8" i="2" s="1"/>
  <c r="F15" i="2"/>
  <c r="C15" i="2"/>
  <c r="C8" i="2" s="1"/>
  <c r="F55" i="2"/>
  <c r="F51" i="2"/>
  <c r="C19" i="2" l="1"/>
  <c r="D40" i="2" l="1"/>
  <c r="E40" i="2"/>
  <c r="E39" i="2" s="1"/>
  <c r="F40" i="2"/>
  <c r="D39" i="2"/>
  <c r="F39" i="2"/>
  <c r="C7" i="2"/>
  <c r="D7" i="2"/>
  <c r="D30" i="2"/>
  <c r="E30" i="2"/>
  <c r="F30" i="2"/>
  <c r="D26" i="2"/>
  <c r="E26" i="2"/>
  <c r="F26" i="2"/>
  <c r="D20" i="2"/>
  <c r="E20" i="2"/>
  <c r="F20" i="2"/>
  <c r="F28" i="2" l="1"/>
  <c r="E28" i="2"/>
  <c r="E19" i="2" s="1"/>
  <c r="D28" i="2"/>
  <c r="D18" i="3"/>
  <c r="C18" i="3"/>
  <c r="B18" i="3"/>
  <c r="F7" i="2" l="1"/>
  <c r="E7" i="2"/>
  <c r="H7" i="2" l="1"/>
  <c r="F54" i="2"/>
  <c r="F50" i="2"/>
  <c r="F53" i="2" l="1"/>
  <c r="F52" i="2"/>
  <c r="F57" i="2"/>
  <c r="F56" i="2"/>
  <c r="F59" i="2" l="1"/>
</calcChain>
</file>

<file path=xl/comments1.xml><?xml version="1.0" encoding="utf-8"?>
<comments xmlns="http://schemas.openxmlformats.org/spreadsheetml/2006/main">
  <authors>
    <author>mach.j</author>
    <author>radova.p</author>
    <author>Uživatel systému Windows</author>
  </authors>
  <commentList>
    <comment ref="B12" authorId="0" shapeId="0">
      <text>
        <r>
          <rPr>
            <sz val="8"/>
            <color indexed="81"/>
            <rFont val="Tahoma"/>
            <family val="2"/>
            <charset val="238"/>
          </rPr>
          <t>&lt; 500 - 3 000 Kč</t>
        </r>
      </text>
    </comment>
    <comment ref="B15" authorId="0" shapeId="0">
      <text>
        <r>
          <rPr>
            <sz val="8"/>
            <color indexed="81"/>
            <rFont val="Tahoma"/>
            <family val="2"/>
            <charset val="238"/>
          </rPr>
          <t>&lt; 3 000 - 40 000 Kč
pouze zdravotnického charakteru</t>
        </r>
      </text>
    </comment>
    <comment ref="B30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dodavatelské pořízení služeb</t>
        </r>
      </text>
    </comment>
    <comment ref="G38" authorId="2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 komentáři uveďte konkrétni typ služeb</t>
        </r>
      </text>
    </comment>
  </commentList>
</comments>
</file>

<file path=xl/sharedStrings.xml><?xml version="1.0" encoding="utf-8"?>
<sst xmlns="http://schemas.openxmlformats.org/spreadsheetml/2006/main" count="80" uniqueCount="71">
  <si>
    <t>Nákladová položka</t>
  </si>
  <si>
    <t>- kancelářské potřeby</t>
  </si>
  <si>
    <t>- elektřina</t>
  </si>
  <si>
    <t>- pohonné hmoty</t>
  </si>
  <si>
    <t>- poštovné</t>
  </si>
  <si>
    <t>- jiné</t>
  </si>
  <si>
    <t>- plyn</t>
  </si>
  <si>
    <t>- vybavení (DDHM)</t>
  </si>
  <si>
    <t>- ostatní materiálové náklady</t>
  </si>
  <si>
    <t>Opravy a udržování</t>
  </si>
  <si>
    <t>Cestovné</t>
  </si>
  <si>
    <t>- cestovné zaměstnanců</t>
  </si>
  <si>
    <t>Ostatní služby</t>
  </si>
  <si>
    <t>- telefony</t>
  </si>
  <si>
    <t>- školení a vzdělávání</t>
  </si>
  <si>
    <t>- hrubé mzdy</t>
  </si>
  <si>
    <t>- internet</t>
  </si>
  <si>
    <t>Finanční zdroj</t>
  </si>
  <si>
    <t xml:space="preserve">Poznámka </t>
  </si>
  <si>
    <t xml:space="preserve">úhrady uživatelů </t>
  </si>
  <si>
    <t>dotace obcí</t>
  </si>
  <si>
    <t>příspěvek zřizovatele</t>
  </si>
  <si>
    <t>příspěvek Úřadu práce</t>
  </si>
  <si>
    <t>fondy zdravotních pojišťoven</t>
  </si>
  <si>
    <t>Strukturální fondy</t>
  </si>
  <si>
    <t xml:space="preserve">Zdroje financování služby (neinvestiční náklady)                                                             </t>
  </si>
  <si>
    <t>Název a číslo služby:</t>
  </si>
  <si>
    <t>Celkové náklady na realizaci služby</t>
  </si>
  <si>
    <t>Ministerstvo práce a sociálních věcí</t>
  </si>
  <si>
    <t>Ministerstvo zdravotnictví</t>
  </si>
  <si>
    <r>
      <t xml:space="preserve">Poznámka - slovní komentář (u položek, na které je žádána dotace kraje, </t>
    </r>
    <r>
      <rPr>
        <b/>
        <sz val="10"/>
        <color rgb="FFFF0000"/>
        <rFont val="Arial CE"/>
        <charset val="238"/>
      </rPr>
      <t>nutno vyplnit</t>
    </r>
    <r>
      <rPr>
        <b/>
        <sz val="10"/>
        <rFont val="Arial CE"/>
        <family val="2"/>
        <charset val="238"/>
      </rPr>
      <t>)</t>
    </r>
  </si>
  <si>
    <t>- spotřeba zdravotnického materiálu (léky aj.)</t>
  </si>
  <si>
    <t>- zdravotnické techniky</t>
  </si>
  <si>
    <t>- vodné</t>
  </si>
  <si>
    <t>- stočné</t>
  </si>
  <si>
    <t xml:space="preserve">- OON </t>
  </si>
  <si>
    <t xml:space="preserve">Odvody sociální a zdravotní pojištění </t>
  </si>
  <si>
    <t>- teplo</t>
  </si>
  <si>
    <t>Mzdové náklady</t>
  </si>
  <si>
    <t>Osobní náklady celkem</t>
  </si>
  <si>
    <t>Provozní náklady celkem</t>
  </si>
  <si>
    <t>Materiálové náklady celkem</t>
  </si>
  <si>
    <t>Nemateriálové náklady celkem</t>
  </si>
  <si>
    <t>*</t>
  </si>
  <si>
    <t>- vybavení (DDHM):</t>
  </si>
  <si>
    <t>uveďte přesný popis pořizovaného majektu, počet kusů, cena za kus</t>
  </si>
  <si>
    <t>dotace Ústeckého kraje</t>
  </si>
  <si>
    <r>
      <t xml:space="preserve">jiné zdroje </t>
    </r>
    <r>
      <rPr>
        <sz val="8"/>
        <color rgb="FFFF0000"/>
        <rFont val="Arial CE"/>
        <charset val="238"/>
      </rPr>
      <t>(uveďte jaké)</t>
    </r>
  </si>
  <si>
    <r>
      <t xml:space="preserve">jiný resort státní správy </t>
    </r>
    <r>
      <rPr>
        <sz val="8"/>
        <color rgb="FFFF0000"/>
        <rFont val="Arial CE"/>
        <charset val="238"/>
      </rPr>
      <t>(uveďte jaký)</t>
    </r>
  </si>
  <si>
    <t>-  potraviny</t>
  </si>
  <si>
    <t>- nájemné/pronájem</t>
  </si>
  <si>
    <t>Energie a stočné max. 1 %</t>
  </si>
  <si>
    <t>Právní a ekonom. celkem max. 6%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</si>
  <si>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</si>
  <si>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r>
      <t xml:space="preserve">Energie </t>
    </r>
    <r>
      <rPr>
        <b/>
        <sz val="10"/>
        <color rgb="FFFF0000"/>
        <rFont val="Arial CE"/>
        <charset val="238"/>
      </rPr>
      <t>(max do výše 1 %z požadované výše dotace)</t>
    </r>
  </si>
  <si>
    <r>
      <t xml:space="preserve">-  právní a ekonomické služby  (vedení účetnictví/závěrky, daňové poradenství atd.); </t>
    </r>
    <r>
      <rPr>
        <sz val="10"/>
        <color rgb="FFFF0000"/>
        <rFont val="Arial CE"/>
        <charset val="238"/>
      </rPr>
      <t>max. do výše 6 % z požadované výše dotace)</t>
    </r>
  </si>
  <si>
    <t>- ostatní služby</t>
  </si>
  <si>
    <t xml:space="preserve">Rozpočet služby (neinvestiční náklady) a požadavek od Ústeckého kraje podle nákladových položek na rok                                                        </t>
  </si>
  <si>
    <t>2022</t>
  </si>
  <si>
    <t>2023</t>
  </si>
  <si>
    <t xml:space="preserve">                                                                                                   (Vyplňuje se za každou službu zvlášť)                                             v Kč</t>
  </si>
  <si>
    <t xml:space="preserve">Skutečné náklady za rok </t>
  </si>
  <si>
    <t xml:space="preserve">Přidělená dotace od Ústeckého kraje na rok </t>
  </si>
  <si>
    <t xml:space="preserve">Předpokládané náklady na rok </t>
  </si>
  <si>
    <t xml:space="preserve">Požadavek od Ústeckého kraje na rok </t>
  </si>
  <si>
    <t>2020</t>
  </si>
  <si>
    <t>2021</t>
  </si>
  <si>
    <t>Skutečnost v roce</t>
  </si>
  <si>
    <t xml:space="preserve">Plán na rok </t>
  </si>
  <si>
    <t>vyplňte</t>
  </si>
  <si>
    <r>
      <t xml:space="preserve">                                                          (Vyplňuje se za každou službu zvlášť)                                                                     </t>
    </r>
    <r>
      <rPr>
        <sz val="8"/>
        <rFont val="Arial CE"/>
        <charset val="238"/>
      </rPr>
      <t xml:space="preserve">  v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</si>
</sst>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.0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  <font>
      <sz val="8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Cambria Math"/>
      <family val="1"/>
      <charset val="238"/>
    </font>
    <font>
      <sz val="10"/>
      <color rgb="FFFF000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5" fillId="0" borderId="0" xfId="0" applyFont="1"/>
    <xf numFmtId="49" fontId="3" fillId="0" borderId="13" xfId="0" applyNumberFormat="1" applyFont="1" applyBorder="1" applyAlignment="1">
      <alignment vertical="center"/>
    </xf>
    <xf numFmtId="49" fontId="0" fillId="0" borderId="30" xfId="0" quotePrefix="1" applyNumberFormat="1" applyBorder="1" applyAlignment="1">
      <alignment wrapText="1"/>
    </xf>
    <xf numFmtId="49" fontId="0" fillId="0" borderId="28" xfId="0" quotePrefix="1" applyNumberFormat="1" applyBorder="1"/>
    <xf numFmtId="49" fontId="0" fillId="0" borderId="39" xfId="0" quotePrefix="1" applyNumberFormat="1" applyBorder="1"/>
    <xf numFmtId="49" fontId="0" fillId="0" borderId="40" xfId="0" quotePrefix="1" applyNumberFormat="1" applyBorder="1"/>
    <xf numFmtId="164" fontId="4" fillId="0" borderId="19" xfId="0" applyNumberFormat="1" applyFont="1" applyFill="1" applyBorder="1" applyProtection="1">
      <protection locked="0"/>
    </xf>
    <xf numFmtId="164" fontId="4" fillId="0" borderId="3" xfId="0" applyNumberFormat="1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64" fontId="4" fillId="0" borderId="20" xfId="0" applyNumberFormat="1" applyFont="1" applyFill="1" applyBorder="1" applyProtection="1">
      <protection locked="0"/>
    </xf>
    <xf numFmtId="49" fontId="0" fillId="0" borderId="35" xfId="0" quotePrefix="1" applyNumberFormat="1" applyBorder="1" applyProtection="1">
      <protection locked="0"/>
    </xf>
    <xf numFmtId="49" fontId="0" fillId="0" borderId="30" xfId="0" quotePrefix="1" applyNumberFormat="1" applyBorder="1" applyProtection="1">
      <protection locked="0"/>
    </xf>
    <xf numFmtId="164" fontId="4" fillId="0" borderId="21" xfId="0" applyNumberFormat="1" applyFont="1" applyFill="1" applyBorder="1" applyProtection="1">
      <protection locked="0"/>
    </xf>
    <xf numFmtId="164" fontId="0" fillId="0" borderId="3" xfId="0" applyNumberFormat="1" applyBorder="1" applyAlignment="1" applyProtection="1">
      <protection locked="0"/>
    </xf>
    <xf numFmtId="164" fontId="0" fillId="0" borderId="3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3" xfId="0" applyNumberFormat="1" applyFont="1" applyBorder="1" applyProtection="1">
      <protection locked="0"/>
    </xf>
    <xf numFmtId="10" fontId="15" fillId="0" borderId="0" xfId="0" applyNumberFormat="1" applyFont="1"/>
    <xf numFmtId="0" fontId="2" fillId="2" borderId="6" xfId="0" applyFont="1" applyFill="1" applyBorder="1"/>
    <xf numFmtId="0" fontId="2" fillId="2" borderId="16" xfId="0" applyFont="1" applyFill="1" applyBorder="1"/>
    <xf numFmtId="164" fontId="2" fillId="2" borderId="17" xfId="0" applyNumberFormat="1" applyFont="1" applyFill="1" applyBorder="1" applyProtection="1"/>
    <xf numFmtId="1" fontId="4" fillId="2" borderId="18" xfId="1" applyNumberFormat="1" applyFont="1" applyFill="1" applyBorder="1" applyAlignment="1">
      <alignment horizontal="center"/>
    </xf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0" fontId="6" fillId="2" borderId="7" xfId="0" applyFont="1" applyFill="1" applyBorder="1" applyAlignment="1">
      <alignment vertical="center" wrapText="1"/>
    </xf>
    <xf numFmtId="164" fontId="4" fillId="0" borderId="2" xfId="0" applyNumberFormat="1" applyFont="1" applyFill="1" applyBorder="1" applyProtection="1">
      <protection locked="0"/>
    </xf>
    <xf numFmtId="49" fontId="3" fillId="0" borderId="15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vertical="center"/>
      <protection locked="0"/>
    </xf>
    <xf numFmtId="49" fontId="6" fillId="3" borderId="6" xfId="0" applyNumberFormat="1" applyFont="1" applyFill="1" applyBorder="1"/>
    <xf numFmtId="49" fontId="2" fillId="3" borderId="8" xfId="0" applyNumberFormat="1" applyFont="1" applyFill="1" applyBorder="1"/>
    <xf numFmtId="164" fontId="2" fillId="3" borderId="4" xfId="0" applyNumberFormat="1" applyFont="1" applyFill="1" applyBorder="1" applyProtection="1"/>
    <xf numFmtId="1" fontId="4" fillId="3" borderId="5" xfId="1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3" borderId="7" xfId="0" applyFont="1" applyFill="1" applyBorder="1"/>
    <xf numFmtId="1" fontId="4" fillId="3" borderId="5" xfId="1" applyNumberFormat="1" applyFont="1" applyFill="1" applyBorder="1" applyAlignment="1">
      <alignment horizontal="center"/>
    </xf>
    <xf numFmtId="164" fontId="2" fillId="3" borderId="1" xfId="0" applyNumberFormat="1" applyFont="1" applyFill="1" applyBorder="1" applyProtection="1"/>
    <xf numFmtId="1" fontId="4" fillId="3" borderId="10" xfId="1" applyNumberFormat="1" applyFont="1" applyFill="1" applyBorder="1" applyAlignment="1">
      <alignment horizontal="center"/>
    </xf>
    <xf numFmtId="164" fontId="2" fillId="3" borderId="21" xfId="0" applyNumberFormat="1" applyFont="1" applyFill="1" applyBorder="1" applyProtection="1"/>
    <xf numFmtId="1" fontId="4" fillId="3" borderId="22" xfId="1" applyNumberFormat="1" applyFont="1" applyFill="1" applyBorder="1" applyAlignment="1">
      <alignment horizontal="center"/>
    </xf>
    <xf numFmtId="49" fontId="6" fillId="3" borderId="39" xfId="0" quotePrefix="1" applyNumberFormat="1" applyFont="1" applyFill="1" applyBorder="1"/>
    <xf numFmtId="164" fontId="6" fillId="3" borderId="19" xfId="0" applyNumberFormat="1" applyFont="1" applyFill="1" applyBorder="1" applyProtection="1"/>
    <xf numFmtId="1" fontId="3" fillId="3" borderId="23" xfId="1" applyNumberFormat="1" applyFont="1" applyFill="1" applyBorder="1" applyAlignment="1">
      <alignment horizontal="center" wrapText="1"/>
    </xf>
    <xf numFmtId="0" fontId="17" fillId="0" borderId="0" xfId="0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165" fontId="0" fillId="0" borderId="32" xfId="0" applyNumberFormat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4" fontId="19" fillId="0" borderId="42" xfId="0" applyNumberFormat="1" applyFont="1" applyBorder="1" applyAlignment="1" applyProtection="1">
      <alignment horizontal="center"/>
      <protection hidden="1"/>
    </xf>
    <xf numFmtId="0" fontId="19" fillId="0" borderId="31" xfId="0" applyFont="1" applyBorder="1" applyAlignment="1" applyProtection="1">
      <alignment horizontal="center"/>
      <protection hidden="1"/>
    </xf>
    <xf numFmtId="165" fontId="19" fillId="0" borderId="32" xfId="0" applyNumberFormat="1" applyFont="1" applyBorder="1" applyAlignment="1" applyProtection="1">
      <alignment horizontal="center"/>
      <protection hidden="1"/>
    </xf>
    <xf numFmtId="165" fontId="19" fillId="0" borderId="0" xfId="0" applyNumberFormat="1" applyFont="1" applyBorder="1" applyAlignment="1" applyProtection="1">
      <alignment horizontal="center"/>
      <protection hidden="1"/>
    </xf>
    <xf numFmtId="0" fontId="19" fillId="0" borderId="29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9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horizontal="center"/>
    </xf>
    <xf numFmtId="49" fontId="2" fillId="3" borderId="30" xfId="0" applyNumberFormat="1" applyFont="1" applyFill="1" applyBorder="1" applyAlignment="1">
      <alignment wrapText="1"/>
    </xf>
    <xf numFmtId="1" fontId="24" fillId="0" borderId="23" xfId="1" applyNumberFormat="1" applyFont="1" applyBorder="1" applyAlignment="1" applyProtection="1">
      <alignment horizontal="left" vertical="top"/>
      <protection locked="0"/>
    </xf>
    <xf numFmtId="1" fontId="24" fillId="0" borderId="9" xfId="1" applyNumberFormat="1" applyFont="1" applyBorder="1" applyAlignment="1" applyProtection="1">
      <alignment horizontal="left" vertical="top"/>
      <protection locked="0"/>
    </xf>
    <xf numFmtId="1" fontId="24" fillId="0" borderId="10" xfId="1" applyNumberFormat="1" applyFont="1" applyBorder="1" applyAlignment="1" applyProtection="1">
      <alignment horizontal="left" vertical="top"/>
      <protection locked="0"/>
    </xf>
    <xf numFmtId="1" fontId="24" fillId="0" borderId="24" xfId="1" applyNumberFormat="1" applyFont="1" applyBorder="1" applyAlignment="1" applyProtection="1">
      <alignment horizontal="left" vertical="top"/>
      <protection locked="0"/>
    </xf>
    <xf numFmtId="1" fontId="24" fillId="0" borderId="22" xfId="1" applyNumberFormat="1" applyFont="1" applyBorder="1" applyAlignment="1" applyProtection="1">
      <alignment horizontal="left" vertical="top"/>
      <protection locked="0"/>
    </xf>
    <xf numFmtId="1" fontId="24" fillId="0" borderId="1" xfId="1" applyNumberFormat="1" applyFont="1" applyBorder="1" applyAlignment="1" applyProtection="1">
      <alignment horizontal="left" vertical="top"/>
      <protection locked="0"/>
    </xf>
    <xf numFmtId="49" fontId="0" fillId="0" borderId="43" xfId="0" quotePrefix="1" applyNumberFormat="1" applyBorder="1" applyProtection="1">
      <protection locked="0"/>
    </xf>
    <xf numFmtId="49" fontId="2" fillId="3" borderId="35" xfId="0" applyNumberFormat="1" applyFont="1" applyFill="1" applyBorder="1" applyAlignment="1"/>
    <xf numFmtId="0" fontId="2" fillId="3" borderId="35" xfId="0" applyFont="1" applyFill="1" applyBorder="1"/>
    <xf numFmtId="0" fontId="0" fillId="0" borderId="43" xfId="0" quotePrefix="1" applyBorder="1" applyProtection="1">
      <protection locked="0"/>
    </xf>
    <xf numFmtId="0" fontId="0" fillId="0" borderId="35" xfId="0" quotePrefix="1" applyBorder="1" applyProtection="1">
      <protection locked="0"/>
    </xf>
    <xf numFmtId="0" fontId="0" fillId="0" borderId="35" xfId="0" quotePrefix="1" applyBorder="1" applyAlignment="1" applyProtection="1">
      <alignment wrapText="1"/>
      <protection locked="0"/>
    </xf>
    <xf numFmtId="0" fontId="9" fillId="0" borderId="37" xfId="0" applyNumberFormat="1" applyFont="1" applyBorder="1" applyAlignment="1">
      <alignment horizontal="center" vertical="center" textRotation="90"/>
    </xf>
    <xf numFmtId="49" fontId="0" fillId="0" borderId="43" xfId="0" applyNumberFormat="1" applyBorder="1" applyProtection="1">
      <protection locked="0"/>
    </xf>
    <xf numFmtId="49" fontId="0" fillId="0" borderId="35" xfId="0" applyNumberFormat="1" applyBorder="1" applyProtection="1">
      <protection locked="0"/>
    </xf>
    <xf numFmtId="0" fontId="2" fillId="3" borderId="29" xfId="0" applyFont="1" applyFill="1" applyBorder="1"/>
    <xf numFmtId="49" fontId="0" fillId="0" borderId="35" xfId="0" quotePrefix="1" applyNumberForma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164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3" fillId="0" borderId="36" xfId="0" applyNumberFormat="1" applyFont="1" applyBorder="1" applyAlignment="1">
      <alignment horizontal="center" vertical="center" textRotation="90"/>
    </xf>
    <xf numFmtId="49" fontId="3" fillId="0" borderId="37" xfId="0" applyNumberFormat="1" applyFont="1" applyBorder="1" applyAlignment="1">
      <alignment horizontal="center" vertical="center" textRotation="90"/>
    </xf>
    <xf numFmtId="49" fontId="3" fillId="0" borderId="38" xfId="0" applyNumberFormat="1" applyFont="1" applyBorder="1" applyAlignment="1">
      <alignment horizontal="center" vertical="center" textRotation="90"/>
    </xf>
    <xf numFmtId="0" fontId="9" fillId="0" borderId="45" xfId="0" applyNumberFormat="1" applyFont="1" applyBorder="1" applyAlignment="1">
      <alignment horizontal="center" vertical="center" textRotation="90"/>
    </xf>
    <xf numFmtId="49" fontId="9" fillId="0" borderId="37" xfId="0" applyNumberFormat="1" applyFont="1" applyBorder="1" applyAlignment="1">
      <alignment horizontal="center" vertical="center" textRotation="90"/>
    </xf>
    <xf numFmtId="49" fontId="9" fillId="0" borderId="38" xfId="0" applyNumberFormat="1" applyFont="1" applyBorder="1" applyAlignment="1">
      <alignment horizontal="center" vertical="center" textRotation="90"/>
    </xf>
    <xf numFmtId="0" fontId="9" fillId="0" borderId="36" xfId="0" applyNumberFormat="1" applyFont="1" applyBorder="1" applyAlignment="1">
      <alignment horizontal="center" vertical="center" textRotation="90"/>
    </xf>
    <xf numFmtId="0" fontId="9" fillId="0" borderId="37" xfId="0" applyNumberFormat="1" applyFont="1" applyBorder="1" applyAlignment="1">
      <alignment horizontal="center" vertical="center" textRotation="90"/>
    </xf>
    <xf numFmtId="0" fontId="9" fillId="0" borderId="44" xfId="0" applyNumberFormat="1" applyFont="1" applyBorder="1" applyAlignment="1">
      <alignment horizontal="center" vertical="center" textRotation="90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49" fontId="6" fillId="3" borderId="31" xfId="0" applyNumberFormat="1" applyFont="1" applyFill="1" applyBorder="1" applyAlignment="1">
      <alignment horizontal="left"/>
    </xf>
    <xf numFmtId="49" fontId="6" fillId="3" borderId="8" xfId="0" applyNumberFormat="1" applyFont="1" applyFill="1" applyBorder="1" applyAlignment="1">
      <alignment horizontal="left"/>
    </xf>
    <xf numFmtId="49" fontId="9" fillId="0" borderId="44" xfId="0" applyNumberFormat="1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textRotation="90"/>
    </xf>
    <xf numFmtId="0" fontId="3" fillId="0" borderId="38" xfId="0" applyFont="1" applyBorder="1" applyAlignment="1">
      <alignment horizontal="center" vertical="center" textRotation="90"/>
    </xf>
    <xf numFmtId="1" fontId="24" fillId="3" borderId="23" xfId="1" applyNumberFormat="1" applyFont="1" applyFill="1" applyBorder="1" applyAlignment="1" applyProtection="1">
      <alignment horizontal="left" vertical="top"/>
      <protection locked="0"/>
    </xf>
    <xf numFmtId="1" fontId="24" fillId="3" borderId="24" xfId="1" applyNumberFormat="1" applyFont="1" applyFill="1" applyBorder="1" applyAlignment="1" applyProtection="1">
      <alignment horizontal="lef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center"/>
      <protection locked="0"/>
    </xf>
    <xf numFmtId="164" fontId="2" fillId="3" borderId="20" xfId="0" applyNumberFormat="1" applyFont="1" applyFill="1" applyBorder="1" applyAlignment="1" applyProtection="1">
      <alignment horizontal="right" vertical="center"/>
      <protection locked="0"/>
    </xf>
    <xf numFmtId="0" fontId="2" fillId="3" borderId="3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5" fillId="3" borderId="33" xfId="0" applyFont="1" applyFill="1" applyBorder="1" applyAlignment="1">
      <alignment vertical="center" wrapText="1"/>
    </xf>
    <xf numFmtId="49" fontId="15" fillId="0" borderId="21" xfId="0" applyNumberFormat="1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164" fontId="4" fillId="0" borderId="51" xfId="0" applyNumberFormat="1" applyFont="1" applyBorder="1" applyProtection="1">
      <protection locked="0"/>
    </xf>
    <xf numFmtId="164" fontId="4" fillId="0" borderId="52" xfId="0" applyNumberFormat="1" applyFont="1" applyBorder="1" applyProtection="1">
      <protection locked="0"/>
    </xf>
    <xf numFmtId="164" fontId="6" fillId="3" borderId="53" xfId="0" applyNumberFormat="1" applyFont="1" applyFill="1" applyBorder="1" applyAlignment="1">
      <alignment vertical="center"/>
    </xf>
    <xf numFmtId="0" fontId="6" fillId="3" borderId="50" xfId="0" applyFont="1" applyFill="1" applyBorder="1" applyAlignment="1">
      <alignment vertical="center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1" fontId="4" fillId="0" borderId="55" xfId="1" applyNumberFormat="1" applyFont="1" applyBorder="1" applyAlignment="1" applyProtection="1">
      <alignment horizontal="center"/>
      <protection locked="0"/>
    </xf>
    <xf numFmtId="1" fontId="4" fillId="0" borderId="45" xfId="1" applyNumberFormat="1" applyFont="1" applyBorder="1" applyAlignment="1" applyProtection="1">
      <alignment horizontal="center"/>
      <protection locked="0"/>
    </xf>
    <xf numFmtId="164" fontId="6" fillId="3" borderId="54" xfId="0" applyNumberFormat="1" applyFont="1" applyFill="1" applyBorder="1" applyAlignment="1">
      <alignment vertical="center"/>
    </xf>
    <xf numFmtId="0" fontId="6" fillId="3" borderId="56" xfId="0" applyFont="1" applyFill="1" applyBorder="1" applyAlignment="1">
      <alignment vertical="center"/>
    </xf>
    <xf numFmtId="164" fontId="4" fillId="0" borderId="49" xfId="0" applyNumberFormat="1" applyFont="1" applyBorder="1" applyProtection="1">
      <protection locked="0"/>
    </xf>
    <xf numFmtId="1" fontId="4" fillId="0" borderId="44" xfId="1" applyNumberFormat="1" applyFont="1" applyBorder="1" applyAlignment="1" applyProtection="1">
      <alignment horizontal="center"/>
      <protection locked="0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15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9"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1</xdr:row>
      <xdr:rowOff>47625</xdr:rowOff>
    </xdr:from>
    <xdr:to>
      <xdr:col>10</xdr:col>
      <xdr:colOff>295275</xdr:colOff>
      <xdr:row>12</xdr:row>
      <xdr:rowOff>0</xdr:rowOff>
    </xdr:to>
    <xdr:sp macro="" textlink="">
      <xdr:nvSpPr>
        <xdr:cNvPr id="2" name="TextovéPole 1"/>
        <xdr:cNvSpPr txBox="1"/>
      </xdr:nvSpPr>
      <xdr:spPr>
        <a:xfrm>
          <a:off x="9505950" y="238125"/>
          <a:ext cx="2066925" cy="2838450"/>
        </a:xfrm>
        <a:prstGeom prst="rect">
          <a:avLst/>
        </a:prstGeom>
        <a:solidFill>
          <a:schemeClr val="lt1"/>
        </a:solidFill>
        <a:ln w="41275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 komentáři uveďte dostatečný popis (např. u vybavení, o jaké se jedná, jednotkovou cenu a počet jednotek). Nebude-li položka dostatečně jasně popsána, bude o její výši návrh dotace krácen.</a:t>
          </a:r>
        </a:p>
        <a:p>
          <a:endParaRPr lang="cs-CZ" sz="1100"/>
        </a:p>
        <a:p>
          <a:r>
            <a:rPr lang="cs-CZ" sz="1100"/>
            <a:t>V případě vnitropodnikového přeúčtování nákladů uveďte číslo účtu použitého pro konkrétní případ.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zoomScaleNormal="100" zoomScaleSheetLayoutView="100" workbookViewId="0">
      <selection activeCell="B23" sqref="B23"/>
    </sheetView>
  </sheetViews>
  <sheetFormatPr defaultRowHeight="12.75" x14ac:dyDescent="0.2"/>
  <cols>
    <col min="1" max="1" width="27.5703125" customWidth="1"/>
    <col min="2" max="4" width="18.7109375" customWidth="1"/>
    <col min="5" max="5" width="25.7109375" customWidth="1"/>
    <col min="8" max="8" width="11" customWidth="1"/>
  </cols>
  <sheetData>
    <row r="1" spans="1:8" s="1" customFormat="1" ht="15" customHeight="1" thickBot="1" x14ac:dyDescent="0.25">
      <c r="A1" s="81" t="s">
        <v>25</v>
      </c>
      <c r="B1" s="82"/>
      <c r="C1" s="82"/>
      <c r="D1" s="82"/>
      <c r="E1" s="83"/>
    </row>
    <row r="2" spans="1:8" ht="15" customHeight="1" thickBot="1" x14ac:dyDescent="0.25">
      <c r="A2" s="141" t="s">
        <v>70</v>
      </c>
      <c r="B2" s="142"/>
      <c r="C2" s="142"/>
      <c r="D2" s="142"/>
      <c r="E2" s="143"/>
    </row>
    <row r="3" spans="1:8" ht="25.5" customHeight="1" thickBot="1" x14ac:dyDescent="0.25">
      <c r="A3" s="28" t="s">
        <v>26</v>
      </c>
      <c r="B3" s="139" t="s">
        <v>69</v>
      </c>
      <c r="C3" s="139"/>
      <c r="D3" s="139"/>
      <c r="E3" s="140"/>
    </row>
    <row r="4" spans="1:8" s="1" customFormat="1" ht="15" customHeight="1" x14ac:dyDescent="0.2">
      <c r="A4" s="164" t="s">
        <v>17</v>
      </c>
      <c r="B4" s="159" t="s">
        <v>67</v>
      </c>
      <c r="C4" s="136" t="s">
        <v>67</v>
      </c>
      <c r="D4" s="144" t="s">
        <v>68</v>
      </c>
      <c r="E4" s="151" t="s">
        <v>18</v>
      </c>
      <c r="F4" s="2"/>
      <c r="G4" s="138" t="s">
        <v>65</v>
      </c>
      <c r="H4" s="2"/>
    </row>
    <row r="5" spans="1:8" s="1" customFormat="1" ht="15" customHeight="1" x14ac:dyDescent="0.2">
      <c r="A5" s="165"/>
      <c r="B5" s="160"/>
      <c r="C5" s="84"/>
      <c r="D5" s="145"/>
      <c r="E5" s="152"/>
      <c r="F5" s="2"/>
      <c r="G5" s="138" t="s">
        <v>66</v>
      </c>
      <c r="H5" s="2"/>
    </row>
    <row r="6" spans="1:8" ht="15" customHeight="1" thickBot="1" x14ac:dyDescent="0.25">
      <c r="A6" s="166"/>
      <c r="B6" s="161" t="s">
        <v>65</v>
      </c>
      <c r="C6" s="137" t="s">
        <v>66</v>
      </c>
      <c r="D6" s="146">
        <v>2022</v>
      </c>
      <c r="E6" s="162"/>
      <c r="G6">
        <v>2022</v>
      </c>
    </row>
    <row r="7" spans="1:8" ht="15" customHeight="1" x14ac:dyDescent="0.2">
      <c r="A7" s="163" t="s">
        <v>28</v>
      </c>
      <c r="B7" s="11"/>
      <c r="C7" s="11"/>
      <c r="D7" s="157"/>
      <c r="E7" s="158"/>
      <c r="G7">
        <v>2023</v>
      </c>
    </row>
    <row r="8" spans="1:8" ht="15" customHeight="1" x14ac:dyDescent="0.2">
      <c r="A8" s="5" t="s">
        <v>29</v>
      </c>
      <c r="B8" s="12"/>
      <c r="C8" s="12"/>
      <c r="D8" s="147"/>
      <c r="E8" s="153"/>
      <c r="G8">
        <v>2024</v>
      </c>
    </row>
    <row r="9" spans="1:8" ht="15" customHeight="1" x14ac:dyDescent="0.2">
      <c r="A9" s="31" t="s">
        <v>48</v>
      </c>
      <c r="B9" s="12"/>
      <c r="C9" s="12"/>
      <c r="D9" s="147"/>
      <c r="E9" s="153"/>
      <c r="G9">
        <v>2025</v>
      </c>
    </row>
    <row r="10" spans="1:8" ht="15" customHeight="1" x14ac:dyDescent="0.2">
      <c r="A10" s="5" t="s">
        <v>22</v>
      </c>
      <c r="B10" s="12"/>
      <c r="C10" s="12"/>
      <c r="D10" s="147"/>
      <c r="E10" s="153"/>
      <c r="G10">
        <v>2026</v>
      </c>
    </row>
    <row r="11" spans="1:8" ht="15" customHeight="1" x14ac:dyDescent="0.2">
      <c r="A11" s="5" t="s">
        <v>19</v>
      </c>
      <c r="B11" s="12"/>
      <c r="C11" s="12"/>
      <c r="D11" s="147"/>
      <c r="E11" s="153"/>
    </row>
    <row r="12" spans="1:8" s="1" customFormat="1" ht="15" customHeight="1" x14ac:dyDescent="0.2">
      <c r="A12" s="5" t="s">
        <v>20</v>
      </c>
      <c r="B12" s="12"/>
      <c r="C12" s="12"/>
      <c r="D12" s="147"/>
      <c r="E12" s="153"/>
    </row>
    <row r="13" spans="1:8" ht="15" customHeight="1" x14ac:dyDescent="0.2">
      <c r="A13" s="5" t="s">
        <v>46</v>
      </c>
      <c r="B13" s="12"/>
      <c r="C13" s="12"/>
      <c r="D13" s="147"/>
      <c r="E13" s="153"/>
    </row>
    <row r="14" spans="1:8" ht="15" customHeight="1" x14ac:dyDescent="0.2">
      <c r="A14" s="5" t="s">
        <v>21</v>
      </c>
      <c r="B14" s="12"/>
      <c r="C14" s="12"/>
      <c r="D14" s="147"/>
      <c r="E14" s="153"/>
    </row>
    <row r="15" spans="1:8" ht="15" customHeight="1" x14ac:dyDescent="0.2">
      <c r="A15" s="5" t="s">
        <v>23</v>
      </c>
      <c r="B15" s="12"/>
      <c r="C15" s="12"/>
      <c r="D15" s="147"/>
      <c r="E15" s="153"/>
    </row>
    <row r="16" spans="1:8" ht="15" customHeight="1" x14ac:dyDescent="0.2">
      <c r="A16" s="5" t="s">
        <v>24</v>
      </c>
      <c r="B16" s="12"/>
      <c r="C16" s="12"/>
      <c r="D16" s="147"/>
      <c r="E16" s="153"/>
    </row>
    <row r="17" spans="1:5" ht="15" customHeight="1" thickBot="1" x14ac:dyDescent="0.25">
      <c r="A17" s="30" t="s">
        <v>47</v>
      </c>
      <c r="B17" s="29"/>
      <c r="C17" s="29"/>
      <c r="D17" s="148"/>
      <c r="E17" s="154"/>
    </row>
    <row r="18" spans="1:5" ht="15" customHeight="1" x14ac:dyDescent="0.2">
      <c r="A18" s="85" t="s">
        <v>27</v>
      </c>
      <c r="B18" s="87">
        <f>SUM(B7:B17)</f>
        <v>0</v>
      </c>
      <c r="C18" s="87">
        <f>SUM(C7:C17)</f>
        <v>0</v>
      </c>
      <c r="D18" s="149">
        <f>SUM(D7:D17)</f>
        <v>0</v>
      </c>
      <c r="E18" s="155"/>
    </row>
    <row r="19" spans="1:5" ht="15" customHeight="1" thickBot="1" x14ac:dyDescent="0.25">
      <c r="A19" s="86"/>
      <c r="B19" s="88"/>
      <c r="C19" s="88"/>
      <c r="D19" s="150"/>
      <c r="E19" s="156"/>
    </row>
    <row r="20" spans="1:5" ht="15" customHeight="1" x14ac:dyDescent="0.2"/>
    <row r="21" spans="1:5" ht="15" customHeight="1" x14ac:dyDescent="0.2">
      <c r="A21" s="3"/>
    </row>
    <row r="22" spans="1:5" x14ac:dyDescent="0.2">
      <c r="A22" s="4"/>
    </row>
  </sheetData>
  <sheetProtection algorithmName="SHA-512" hashValue="d1Queynz/ScMRXEjYluqS3qOjnKhGmR3wme8asuJqv6TEcxlJnihO69qbp0IWAJtKrpSRaTPu4yffdV83Opq9w==" saltValue="aHmfczjug5zwmafqre6Jzg==" spinCount="100000" sheet="1" objects="1" scenarios="1"/>
  <customSheetViews>
    <customSheetView guid="{9F8C46F6-CA5D-4A56-9E47-E89A6D326A75}" showPageBreaks="1" printArea="1" view="pageLayout">
      <selection activeCell="A7" sqref="A7"/>
      <pageMargins left="0.78740157499999996" right="0.78740157499999996" top="0.984251969" bottom="0.984251969" header="0.4921259845" footer="0.4921259845"/>
      <pageSetup paperSize="9" orientation="landscape" r:id="rId1"/>
      <headerFooter alignWithMargins="0">
        <oddHeader>&amp;RPříloha č. 1b</oddHeader>
        <oddFooter>&amp;CÚstecký kraj
dotační program "Podpora vybraných služeb zdravotní péče 2016"</oddFooter>
      </headerFooter>
    </customSheetView>
  </customSheetViews>
  <mergeCells count="13">
    <mergeCell ref="A1:E1"/>
    <mergeCell ref="A2:E2"/>
    <mergeCell ref="B3:E3"/>
    <mergeCell ref="E18:E19"/>
    <mergeCell ref="E4:E6"/>
    <mergeCell ref="A4:A6"/>
    <mergeCell ref="A18:A19"/>
    <mergeCell ref="B18:B19"/>
    <mergeCell ref="C18:C19"/>
    <mergeCell ref="D18:D19"/>
    <mergeCell ref="B4:B5"/>
    <mergeCell ref="C4:C5"/>
    <mergeCell ref="D4:D5"/>
  </mergeCells>
  <phoneticPr fontId="9" type="noConversion"/>
  <dataValidations count="1">
    <dataValidation type="list" allowBlank="1" showInputMessage="1" showErrorMessage="1" sqref="B6:D6">
      <formula1>$G$4:$G$10</formula1>
    </dataValidation>
  </dataValidations>
  <pageMargins left="0.78740157499999996" right="0.78740157499999996" top="0.984251969" bottom="0.984251969" header="0.4921259845" footer="0.4921259845"/>
  <pageSetup paperSize="9" orientation="landscape" r:id="rId2"/>
  <headerFooter alignWithMargins="0">
    <oddFooter>&amp;CÚstecký kraj
dotační program "Podpora vybraných služeb zdravotní péče 2021"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zoomScaleNormal="100" zoomScaleSheetLayoutView="100" workbookViewId="0">
      <selection activeCell="I59" sqref="I59"/>
    </sheetView>
  </sheetViews>
  <sheetFormatPr defaultRowHeight="12.75" x14ac:dyDescent="0.2"/>
  <cols>
    <col min="1" max="1" width="5.85546875" customWidth="1"/>
    <col min="2" max="2" width="25.85546875" customWidth="1"/>
    <col min="3" max="6" width="18.7109375" customWidth="1"/>
    <col min="7" max="7" width="25.7109375" customWidth="1"/>
    <col min="8" max="8" width="16.7109375" bestFit="1" customWidth="1"/>
    <col min="10" max="10" width="11" customWidth="1"/>
  </cols>
  <sheetData>
    <row r="1" spans="1:10" s="1" customFormat="1" ht="15" customHeight="1" x14ac:dyDescent="0.2">
      <c r="A1" s="127" t="s">
        <v>57</v>
      </c>
      <c r="B1" s="126"/>
      <c r="C1" s="126"/>
      <c r="D1" s="126"/>
      <c r="E1" s="126"/>
      <c r="F1" s="126"/>
      <c r="G1" s="131" t="s">
        <v>58</v>
      </c>
    </row>
    <row r="2" spans="1:10" ht="15" customHeight="1" x14ac:dyDescent="0.2">
      <c r="A2" s="111" t="s">
        <v>60</v>
      </c>
      <c r="B2" s="112"/>
      <c r="C2" s="112"/>
      <c r="D2" s="112"/>
      <c r="E2" s="112"/>
      <c r="F2" s="112"/>
      <c r="G2" s="113"/>
    </row>
    <row r="3" spans="1:10" ht="15" customHeight="1" x14ac:dyDescent="0.2">
      <c r="A3" s="114" t="s">
        <v>26</v>
      </c>
      <c r="B3" s="115"/>
      <c r="C3" s="109"/>
      <c r="D3" s="109"/>
      <c r="E3" s="109"/>
      <c r="F3" s="109"/>
      <c r="G3" s="110"/>
      <c r="J3" s="128">
        <v>2021</v>
      </c>
    </row>
    <row r="4" spans="1:10" s="1" customFormat="1" ht="15" customHeight="1" x14ac:dyDescent="0.2">
      <c r="A4" s="100" t="s">
        <v>0</v>
      </c>
      <c r="B4" s="101"/>
      <c r="C4" s="134" t="s">
        <v>61</v>
      </c>
      <c r="D4" s="134" t="s">
        <v>62</v>
      </c>
      <c r="E4" s="134" t="s">
        <v>63</v>
      </c>
      <c r="F4" s="134" t="s">
        <v>64</v>
      </c>
      <c r="G4" s="98" t="s">
        <v>30</v>
      </c>
      <c r="H4" s="2"/>
      <c r="I4" s="2"/>
      <c r="J4" s="129" t="s">
        <v>58</v>
      </c>
    </row>
    <row r="5" spans="1:10" s="1" customFormat="1" ht="26.25" customHeight="1" x14ac:dyDescent="0.2">
      <c r="A5" s="102"/>
      <c r="B5" s="103"/>
      <c r="C5" s="135"/>
      <c r="D5" s="135"/>
      <c r="E5" s="135"/>
      <c r="F5" s="135"/>
      <c r="G5" s="99"/>
      <c r="H5" s="2"/>
      <c r="I5" s="2"/>
      <c r="J5" s="129" t="s">
        <v>59</v>
      </c>
    </row>
    <row r="6" spans="1:10" ht="27" customHeight="1" thickBot="1" x14ac:dyDescent="0.25">
      <c r="A6" s="102"/>
      <c r="B6" s="103"/>
      <c r="C6" s="132">
        <v>2021</v>
      </c>
      <c r="D6" s="132">
        <v>2021</v>
      </c>
      <c r="E6" s="133" t="s">
        <v>58</v>
      </c>
      <c r="F6" s="133" t="s">
        <v>58</v>
      </c>
      <c r="G6" s="99"/>
      <c r="J6" s="130">
        <v>2024</v>
      </c>
    </row>
    <row r="7" spans="1:10" s="1" customFormat="1" ht="15" customHeight="1" thickBot="1" x14ac:dyDescent="0.3">
      <c r="A7" s="104" t="s">
        <v>40</v>
      </c>
      <c r="B7" s="105"/>
      <c r="C7" s="26">
        <f>C8+C19+C39</f>
        <v>0</v>
      </c>
      <c r="D7" s="26">
        <f t="shared" ref="D7:F7" si="0">D8+D19+D39</f>
        <v>0</v>
      </c>
      <c r="E7" s="26">
        <f t="shared" si="0"/>
        <v>0</v>
      </c>
      <c r="F7" s="26">
        <f t="shared" si="0"/>
        <v>0</v>
      </c>
      <c r="G7" s="27"/>
      <c r="H7" s="21" t="e">
        <f>F7/E7</f>
        <v>#DIV/0!</v>
      </c>
      <c r="J7" s="130">
        <v>2025</v>
      </c>
    </row>
    <row r="8" spans="1:10" ht="15" customHeight="1" thickBot="1" x14ac:dyDescent="0.25">
      <c r="A8" s="32" t="s">
        <v>41</v>
      </c>
      <c r="B8" s="33"/>
      <c r="C8" s="34">
        <f>SUM(C9:C15)</f>
        <v>0</v>
      </c>
      <c r="D8" s="34">
        <f>SUM(D9:D15)</f>
        <v>0</v>
      </c>
      <c r="E8" s="34">
        <f>SUM(E9:E15)</f>
        <v>0</v>
      </c>
      <c r="F8" s="34">
        <f>SUM(F9:F15)</f>
        <v>0</v>
      </c>
      <c r="G8" s="35"/>
      <c r="J8" s="130">
        <v>2026</v>
      </c>
    </row>
    <row r="9" spans="1:10" ht="24.95" customHeight="1" x14ac:dyDescent="0.2">
      <c r="A9" s="89">
        <v>501</v>
      </c>
      <c r="B9" s="8" t="s">
        <v>49</v>
      </c>
      <c r="C9" s="10"/>
      <c r="D9" s="10"/>
      <c r="E9" s="10"/>
      <c r="F9" s="10"/>
      <c r="G9" s="64"/>
    </row>
    <row r="10" spans="1:10" ht="24.95" customHeight="1" x14ac:dyDescent="0.2">
      <c r="A10" s="90"/>
      <c r="B10" s="6" t="s">
        <v>31</v>
      </c>
      <c r="C10" s="11"/>
      <c r="D10" s="11"/>
      <c r="E10" s="11"/>
      <c r="F10" s="11"/>
      <c r="G10" s="65"/>
    </row>
    <row r="11" spans="1:10" ht="24.95" customHeight="1" x14ac:dyDescent="0.2">
      <c r="A11" s="90"/>
      <c r="B11" s="7" t="s">
        <v>1</v>
      </c>
      <c r="C11" s="12"/>
      <c r="D11" s="12"/>
      <c r="E11" s="12"/>
      <c r="F11" s="12"/>
      <c r="G11" s="66"/>
    </row>
    <row r="12" spans="1:10" ht="24.95" customHeight="1" x14ac:dyDescent="0.2">
      <c r="A12" s="90"/>
      <c r="B12" s="7" t="s">
        <v>7</v>
      </c>
      <c r="C12" s="12"/>
      <c r="D12" s="12"/>
      <c r="E12" s="12"/>
      <c r="F12" s="12"/>
      <c r="G12" s="66"/>
    </row>
    <row r="13" spans="1:10" ht="24.95" customHeight="1" x14ac:dyDescent="0.2">
      <c r="A13" s="90"/>
      <c r="B13" s="7" t="s">
        <v>3</v>
      </c>
      <c r="C13" s="12"/>
      <c r="D13" s="12"/>
      <c r="E13" s="12"/>
      <c r="F13" s="12"/>
      <c r="G13" s="66"/>
    </row>
    <row r="14" spans="1:10" s="1" customFormat="1" ht="24.95" customHeight="1" thickBot="1" x14ac:dyDescent="0.25">
      <c r="A14" s="91"/>
      <c r="B14" s="9" t="s">
        <v>8</v>
      </c>
      <c r="C14" s="13"/>
      <c r="D14" s="13"/>
      <c r="E14" s="13"/>
      <c r="F14" s="13"/>
      <c r="G14" s="67"/>
    </row>
    <row r="15" spans="1:10" s="1" customFormat="1" ht="24.95" customHeight="1" x14ac:dyDescent="0.2">
      <c r="A15" s="89">
        <v>558</v>
      </c>
      <c r="B15" s="43" t="s">
        <v>44</v>
      </c>
      <c r="C15" s="44">
        <f>SUM(C16:C18)</f>
        <v>0</v>
      </c>
      <c r="D15" s="44">
        <f t="shared" ref="D15:F15" si="1">SUM(D16:D18)</f>
        <v>0</v>
      </c>
      <c r="E15" s="44">
        <f t="shared" si="1"/>
        <v>0</v>
      </c>
      <c r="F15" s="44">
        <f t="shared" si="1"/>
        <v>0</v>
      </c>
      <c r="G15" s="45" t="s">
        <v>45</v>
      </c>
    </row>
    <row r="16" spans="1:10" s="1" customFormat="1" ht="24.95" customHeight="1" x14ac:dyDescent="0.2">
      <c r="A16" s="90"/>
      <c r="B16" s="14" t="s">
        <v>43</v>
      </c>
      <c r="C16" s="12"/>
      <c r="D16" s="12"/>
      <c r="E16" s="12"/>
      <c r="F16" s="12"/>
      <c r="G16" s="66"/>
    </row>
    <row r="17" spans="1:7" s="1" customFormat="1" ht="24.95" customHeight="1" x14ac:dyDescent="0.2">
      <c r="A17" s="90"/>
      <c r="B17" s="14" t="s">
        <v>43</v>
      </c>
      <c r="C17" s="12"/>
      <c r="D17" s="12"/>
      <c r="E17" s="12"/>
      <c r="F17" s="12"/>
      <c r="G17" s="66"/>
    </row>
    <row r="18" spans="1:7" s="1" customFormat="1" ht="24.95" customHeight="1" thickBot="1" x14ac:dyDescent="0.25">
      <c r="A18" s="91"/>
      <c r="B18" s="15" t="s">
        <v>43</v>
      </c>
      <c r="C18" s="16"/>
      <c r="D18" s="16"/>
      <c r="E18" s="16"/>
      <c r="F18" s="16"/>
      <c r="G18" s="68"/>
    </row>
    <row r="19" spans="1:7" ht="24.95" customHeight="1" thickBot="1" x14ac:dyDescent="0.25">
      <c r="A19" s="106" t="s">
        <v>42</v>
      </c>
      <c r="B19" s="107"/>
      <c r="C19" s="34">
        <f>SUM(C30,C28,C26,C20)</f>
        <v>0</v>
      </c>
      <c r="D19" s="34">
        <f t="shared" ref="D19:F19" si="2">SUM(D30,D28,D26,D20)</f>
        <v>0</v>
      </c>
      <c r="E19" s="34">
        <f t="shared" si="2"/>
        <v>0</v>
      </c>
      <c r="F19" s="34">
        <f t="shared" si="2"/>
        <v>0</v>
      </c>
      <c r="G19" s="38"/>
    </row>
    <row r="20" spans="1:7" ht="24.95" customHeight="1" x14ac:dyDescent="0.2">
      <c r="A20" s="95">
        <v>502</v>
      </c>
      <c r="B20" s="63" t="s">
        <v>54</v>
      </c>
      <c r="C20" s="41">
        <f>SUM(C21:C25)</f>
        <v>0</v>
      </c>
      <c r="D20" s="41">
        <f t="shared" ref="D20:F20" si="3">SUM(D21:D25)</f>
        <v>0</v>
      </c>
      <c r="E20" s="41">
        <f t="shared" si="3"/>
        <v>0</v>
      </c>
      <c r="F20" s="41">
        <f t="shared" si="3"/>
        <v>0</v>
      </c>
      <c r="G20" s="42"/>
    </row>
    <row r="21" spans="1:7" ht="24.95" customHeight="1" x14ac:dyDescent="0.2">
      <c r="A21" s="96"/>
      <c r="B21" s="14" t="s">
        <v>37</v>
      </c>
      <c r="C21" s="12"/>
      <c r="D21" s="12"/>
      <c r="E21" s="12"/>
      <c r="F21" s="12"/>
      <c r="G21" s="69"/>
    </row>
    <row r="22" spans="1:7" ht="24.95" customHeight="1" x14ac:dyDescent="0.2">
      <c r="A22" s="96"/>
      <c r="B22" s="14" t="s">
        <v>2</v>
      </c>
      <c r="C22" s="12"/>
      <c r="D22" s="12"/>
      <c r="E22" s="12"/>
      <c r="F22" s="12"/>
      <c r="G22" s="69"/>
    </row>
    <row r="23" spans="1:7" ht="24.95" customHeight="1" x14ac:dyDescent="0.2">
      <c r="A23" s="96"/>
      <c r="B23" s="14" t="s">
        <v>6</v>
      </c>
      <c r="C23" s="12"/>
      <c r="D23" s="12"/>
      <c r="E23" s="12"/>
      <c r="F23" s="12"/>
      <c r="G23" s="69"/>
    </row>
    <row r="24" spans="1:7" ht="24.95" customHeight="1" x14ac:dyDescent="0.2">
      <c r="A24" s="97"/>
      <c r="B24" s="14" t="s">
        <v>5</v>
      </c>
      <c r="C24" s="12"/>
      <c r="D24" s="12"/>
      <c r="E24" s="12"/>
      <c r="F24" s="12"/>
      <c r="G24" s="69"/>
    </row>
    <row r="25" spans="1:7" ht="24.95" customHeight="1" x14ac:dyDescent="0.2">
      <c r="A25" s="76">
        <v>503</v>
      </c>
      <c r="B25" s="70" t="s">
        <v>33</v>
      </c>
      <c r="C25" s="11"/>
      <c r="D25" s="11"/>
      <c r="E25" s="11"/>
      <c r="F25" s="11"/>
      <c r="G25" s="65"/>
    </row>
    <row r="26" spans="1:7" ht="24.95" customHeight="1" x14ac:dyDescent="0.2">
      <c r="A26" s="92">
        <v>511</v>
      </c>
      <c r="B26" s="71" t="s">
        <v>9</v>
      </c>
      <c r="C26" s="39">
        <f>SUM(C27:C27)</f>
        <v>0</v>
      </c>
      <c r="D26" s="39">
        <f t="shared" ref="D26:F26" si="4">SUM(D27:D27)</f>
        <v>0</v>
      </c>
      <c r="E26" s="39">
        <f t="shared" si="4"/>
        <v>0</v>
      </c>
      <c r="F26" s="39">
        <f t="shared" si="4"/>
        <v>0</v>
      </c>
      <c r="G26" s="40"/>
    </row>
    <row r="27" spans="1:7" ht="24.95" customHeight="1" x14ac:dyDescent="0.2">
      <c r="A27" s="108"/>
      <c r="B27" s="70" t="s">
        <v>32</v>
      </c>
      <c r="C27" s="11"/>
      <c r="D27" s="11"/>
      <c r="E27" s="11"/>
      <c r="F27" s="11"/>
      <c r="G27" s="65"/>
    </row>
    <row r="28" spans="1:7" ht="24.95" customHeight="1" x14ac:dyDescent="0.2">
      <c r="A28" s="92">
        <v>512</v>
      </c>
      <c r="B28" s="72" t="s">
        <v>10</v>
      </c>
      <c r="C28" s="39">
        <f>SUM(C29:C29)</f>
        <v>0</v>
      </c>
      <c r="D28" s="39">
        <f>SUM(D29:D29)</f>
        <v>0</v>
      </c>
      <c r="E28" s="39">
        <f>SUM(E29:E29)</f>
        <v>0</v>
      </c>
      <c r="F28" s="39">
        <f>SUM(F29:F29)</f>
        <v>0</v>
      </c>
      <c r="G28" s="40"/>
    </row>
    <row r="29" spans="1:7" ht="24.95" customHeight="1" x14ac:dyDescent="0.2">
      <c r="A29" s="108"/>
      <c r="B29" s="73" t="s">
        <v>11</v>
      </c>
      <c r="C29" s="17"/>
      <c r="D29" s="17"/>
      <c r="E29" s="17"/>
      <c r="F29" s="17"/>
      <c r="G29" s="65"/>
    </row>
    <row r="30" spans="1:7" ht="24.95" customHeight="1" x14ac:dyDescent="0.2">
      <c r="A30" s="92">
        <v>518</v>
      </c>
      <c r="B30" s="72" t="s">
        <v>12</v>
      </c>
      <c r="C30" s="39">
        <f>SUM(C31:C38)</f>
        <v>0</v>
      </c>
      <c r="D30" s="39">
        <f t="shared" ref="D30:F30" si="5">SUM(D31:D38)</f>
        <v>0</v>
      </c>
      <c r="E30" s="39">
        <f t="shared" si="5"/>
        <v>0</v>
      </c>
      <c r="F30" s="39">
        <f t="shared" si="5"/>
        <v>0</v>
      </c>
      <c r="G30" s="40"/>
    </row>
    <row r="31" spans="1:7" ht="24.95" customHeight="1" x14ac:dyDescent="0.2">
      <c r="A31" s="93"/>
      <c r="B31" s="73" t="s">
        <v>13</v>
      </c>
      <c r="C31" s="18"/>
      <c r="D31" s="18"/>
      <c r="E31" s="18"/>
      <c r="F31" s="18"/>
      <c r="G31" s="65"/>
    </row>
    <row r="32" spans="1:7" ht="24.95" customHeight="1" x14ac:dyDescent="0.2">
      <c r="A32" s="93"/>
      <c r="B32" s="74" t="s">
        <v>4</v>
      </c>
      <c r="C32" s="19"/>
      <c r="D32" s="19"/>
      <c r="E32" s="19"/>
      <c r="F32" s="19"/>
      <c r="G32" s="66"/>
    </row>
    <row r="33" spans="1:9" ht="24.95" customHeight="1" x14ac:dyDescent="0.2">
      <c r="A33" s="93"/>
      <c r="B33" s="74" t="s">
        <v>16</v>
      </c>
      <c r="C33" s="19"/>
      <c r="D33" s="19"/>
      <c r="E33" s="19"/>
      <c r="F33" s="19"/>
      <c r="G33" s="66"/>
    </row>
    <row r="34" spans="1:9" ht="24.95" customHeight="1" x14ac:dyDescent="0.2">
      <c r="A34" s="93"/>
      <c r="B34" s="74" t="s">
        <v>50</v>
      </c>
      <c r="C34" s="19"/>
      <c r="D34" s="19"/>
      <c r="E34" s="19"/>
      <c r="F34" s="19"/>
      <c r="G34" s="66"/>
    </row>
    <row r="35" spans="1:9" ht="24.95" customHeight="1" x14ac:dyDescent="0.2">
      <c r="A35" s="93"/>
      <c r="B35" s="74" t="s">
        <v>34</v>
      </c>
      <c r="C35" s="19"/>
      <c r="D35" s="19"/>
      <c r="E35" s="19"/>
      <c r="F35" s="19"/>
      <c r="G35" s="66"/>
    </row>
    <row r="36" spans="1:9" ht="65.25" customHeight="1" x14ac:dyDescent="0.2">
      <c r="A36" s="93"/>
      <c r="B36" s="75" t="s">
        <v>55</v>
      </c>
      <c r="C36" s="19"/>
      <c r="D36" s="19"/>
      <c r="E36" s="19"/>
      <c r="F36" s="19"/>
      <c r="G36" s="66"/>
    </row>
    <row r="37" spans="1:9" ht="30.75" customHeight="1" x14ac:dyDescent="0.2">
      <c r="A37" s="93"/>
      <c r="B37" s="80" t="s">
        <v>14</v>
      </c>
      <c r="C37" s="19"/>
      <c r="D37" s="19"/>
      <c r="E37" s="19"/>
      <c r="F37" s="19"/>
      <c r="G37" s="66"/>
    </row>
    <row r="38" spans="1:9" ht="30.75" customHeight="1" thickBot="1" x14ac:dyDescent="0.25">
      <c r="A38" s="94"/>
      <c r="B38" s="74" t="s">
        <v>56</v>
      </c>
      <c r="C38" s="19"/>
      <c r="D38" s="19"/>
      <c r="E38" s="19"/>
      <c r="F38" s="19"/>
      <c r="G38" s="66"/>
    </row>
    <row r="39" spans="1:9" ht="24.95" customHeight="1" thickBot="1" x14ac:dyDescent="0.25">
      <c r="A39" s="22" t="s">
        <v>39</v>
      </c>
      <c r="B39" s="23"/>
      <c r="C39" s="24">
        <f>C40+C43</f>
        <v>0</v>
      </c>
      <c r="D39" s="24">
        <f t="shared" ref="D39:F39" si="6">D40+D43</f>
        <v>0</v>
      </c>
      <c r="E39" s="24">
        <f t="shared" si="6"/>
        <v>0</v>
      </c>
      <c r="F39" s="24">
        <f t="shared" si="6"/>
        <v>0</v>
      </c>
      <c r="G39" s="25"/>
    </row>
    <row r="40" spans="1:9" ht="24.95" customHeight="1" thickBot="1" x14ac:dyDescent="0.25">
      <c r="A40" s="79" t="s">
        <v>38</v>
      </c>
      <c r="B40" s="37"/>
      <c r="C40" s="34">
        <f>SUM(C41:C42)</f>
        <v>0</v>
      </c>
      <c r="D40" s="34">
        <f t="shared" ref="D40:F40" si="7">SUM(D41:D42)</f>
        <v>0</v>
      </c>
      <c r="E40" s="34">
        <f t="shared" si="7"/>
        <v>0</v>
      </c>
      <c r="F40" s="34">
        <f t="shared" si="7"/>
        <v>0</v>
      </c>
      <c r="G40" s="38"/>
    </row>
    <row r="41" spans="1:9" ht="24.95" customHeight="1" x14ac:dyDescent="0.2">
      <c r="A41" s="116">
        <v>521</v>
      </c>
      <c r="B41" s="77" t="s">
        <v>15</v>
      </c>
      <c r="C41" s="20"/>
      <c r="D41" s="20"/>
      <c r="E41" s="20"/>
      <c r="F41" s="20"/>
      <c r="G41" s="65"/>
      <c r="I41" s="36"/>
    </row>
    <row r="42" spans="1:9" ht="24.95" customHeight="1" thickBot="1" x14ac:dyDescent="0.25">
      <c r="A42" s="117"/>
      <c r="B42" s="78" t="s">
        <v>35</v>
      </c>
      <c r="C42" s="19"/>
      <c r="D42" s="19"/>
      <c r="E42" s="19"/>
      <c r="F42" s="19"/>
      <c r="G42" s="66"/>
    </row>
    <row r="43" spans="1:9" ht="24.95" customHeight="1" x14ac:dyDescent="0.2">
      <c r="A43" s="122" t="s">
        <v>36</v>
      </c>
      <c r="B43" s="123"/>
      <c r="C43" s="120"/>
      <c r="D43" s="120"/>
      <c r="E43" s="120"/>
      <c r="F43" s="120"/>
      <c r="G43" s="118"/>
    </row>
    <row r="44" spans="1:9" ht="24.95" customHeight="1" thickBot="1" x14ac:dyDescent="0.25">
      <c r="A44" s="124"/>
      <c r="B44" s="125"/>
      <c r="C44" s="121"/>
      <c r="D44" s="121"/>
      <c r="E44" s="121"/>
      <c r="F44" s="121"/>
      <c r="G44" s="119"/>
    </row>
    <row r="45" spans="1:9" ht="15" customHeight="1" x14ac:dyDescent="0.2"/>
    <row r="46" spans="1:9" ht="15" customHeight="1" x14ac:dyDescent="0.2">
      <c r="A46" s="3"/>
    </row>
    <row r="47" spans="1:9" x14ac:dyDescent="0.2">
      <c r="A47" s="4"/>
    </row>
    <row r="49" spans="4:6" ht="13.5" thickBot="1" x14ac:dyDescent="0.25">
      <c r="D49" s="46"/>
      <c r="E49" s="47"/>
      <c r="F49" s="47"/>
    </row>
    <row r="50" spans="4:6" x14ac:dyDescent="0.2">
      <c r="D50" s="48" t="s">
        <v>51</v>
      </c>
      <c r="E50" s="49"/>
      <c r="F50" s="49">
        <f>F7*0.01</f>
        <v>0</v>
      </c>
    </row>
    <row r="51" spans="4:6" x14ac:dyDescent="0.2">
      <c r="D51" s="50"/>
      <c r="E51" s="51"/>
      <c r="F51" s="51">
        <f>F20</f>
        <v>0</v>
      </c>
    </row>
    <row r="52" spans="4:6" x14ac:dyDescent="0.2">
      <c r="D52" s="50"/>
      <c r="E52" s="52"/>
      <c r="F52" s="52" t="str">
        <f>IF(F51&gt;F50,"snížení podílu dotace","OK")</f>
        <v>OK</v>
      </c>
    </row>
    <row r="53" spans="4:6" ht="13.5" thickBot="1" x14ac:dyDescent="0.25">
      <c r="D53" s="53"/>
      <c r="E53" s="54"/>
      <c r="F53" s="54">
        <f>F50-F51</f>
        <v>0</v>
      </c>
    </row>
    <row r="54" spans="4:6" x14ac:dyDescent="0.2">
      <c r="D54" s="55" t="s">
        <v>52</v>
      </c>
      <c r="E54" s="56"/>
      <c r="F54" s="56">
        <f>F7*0.06</f>
        <v>0</v>
      </c>
    </row>
    <row r="55" spans="4:6" x14ac:dyDescent="0.2">
      <c r="D55" s="50"/>
      <c r="E55" s="57"/>
      <c r="F55" s="57">
        <f>F36</f>
        <v>0</v>
      </c>
    </row>
    <row r="56" spans="4:6" x14ac:dyDescent="0.2">
      <c r="D56" s="58"/>
      <c r="E56" s="59"/>
      <c r="F56" s="59" t="str">
        <f>IF(F55&gt;F54,"snížení podílu dotace","OK")</f>
        <v>OK</v>
      </c>
    </row>
    <row r="57" spans="4:6" ht="13.5" thickBot="1" x14ac:dyDescent="0.25">
      <c r="D57" s="53"/>
      <c r="E57" s="54"/>
      <c r="F57" s="54">
        <f>F54-F55</f>
        <v>0</v>
      </c>
    </row>
    <row r="58" spans="4:6" x14ac:dyDescent="0.2">
      <c r="D58" s="60"/>
      <c r="E58" s="60"/>
      <c r="F58" s="60"/>
    </row>
    <row r="59" spans="4:6" ht="76.5" x14ac:dyDescent="3.05">
      <c r="D59" s="61" t="s">
        <v>53</v>
      </c>
      <c r="E59" s="62"/>
      <c r="F59" s="62" t="str">
        <f>IF(IF(AND(F53&lt;0,F57&lt;0),F53+F57,IF(AND(F53&gt;0,F57&lt;0),F57,IF(AND(F53&lt;0,F57&gt;0),F53))),IF(AND(F53&lt;0,F57&lt;0),F53+F57,IF(AND(F53&gt;0,F57&lt;0),F57,IF(AND(F53&lt;0,F57&gt;0),F53))),"ok")</f>
        <v>ok</v>
      </c>
    </row>
  </sheetData>
  <sheetProtection algorithmName="SHA-512" hashValue="NJfylj5DvhMYn/h0sPDlpHWXK77Tfwj1Xsv4/gA9BZNI3wGuZXr0izIIbDD7R+N7qeoCY1LE80xNk+AKvHqNnw==" saltValue="9Yk46aJK2DfvzsgvkzU/nA==" spinCount="100000" sheet="1" objects="1" scenarios="1" formatCells="0" formatColumns="0" formatRows="0"/>
  <customSheetViews>
    <customSheetView guid="{9F8C46F6-CA5D-4A56-9E47-E89A6D326A75}" fitToPage="1">
      <selection activeCell="D13" sqref="D13"/>
      <pageMargins left="0.78740157480314965" right="0.78740157480314965" top="0.98425196850393704" bottom="0.98425196850393704" header="0.51181102362204722" footer="0.51181102362204722"/>
      <pageSetup paperSize="9" scale="99" fitToHeight="3" orientation="landscape" r:id="rId1"/>
      <headerFooter alignWithMargins="0">
        <oddFooter>&amp;CÚstecký kraj
dotační program "Podpora vybraných služeb zdravotní péče 2016"</oddFooter>
      </headerFooter>
    </customSheetView>
  </customSheetViews>
  <mergeCells count="25">
    <mergeCell ref="A41:A42"/>
    <mergeCell ref="G43:G44"/>
    <mergeCell ref="F43:F44"/>
    <mergeCell ref="A43:B44"/>
    <mergeCell ref="C43:C44"/>
    <mergeCell ref="D43:D44"/>
    <mergeCell ref="E43:E44"/>
    <mergeCell ref="C3:G3"/>
    <mergeCell ref="A2:G2"/>
    <mergeCell ref="A3:B3"/>
    <mergeCell ref="A1:F1"/>
    <mergeCell ref="C4:C5"/>
    <mergeCell ref="D4:D5"/>
    <mergeCell ref="E4:E5"/>
    <mergeCell ref="F4:F5"/>
    <mergeCell ref="A15:A18"/>
    <mergeCell ref="A30:A38"/>
    <mergeCell ref="A20:A24"/>
    <mergeCell ref="G4:G6"/>
    <mergeCell ref="A4:B6"/>
    <mergeCell ref="A7:B7"/>
    <mergeCell ref="A19:B19"/>
    <mergeCell ref="A28:A29"/>
    <mergeCell ref="A9:A14"/>
    <mergeCell ref="A26:A27"/>
  </mergeCells>
  <phoneticPr fontId="0" type="noConversion"/>
  <conditionalFormatting sqref="E52:F52 E56:F56">
    <cfRule type="containsText" dxfId="8" priority="1" operator="containsText" text="snížení podílu dotace">
      <formula>NOT(ISERROR(SEARCH("snížení podílu dotace",E52)))</formula>
    </cfRule>
    <cfRule type="containsText" dxfId="7" priority="4" operator="containsText" text="dopočet vratky prostředků">
      <formula>NOT(ISERROR(SEARCH("dopočet vratky prostředků",E52)))</formula>
    </cfRule>
    <cfRule type="containsText" dxfId="6" priority="9" operator="containsText" text="OK">
      <formula>NOT(ISERROR(SEARCH("OK",E52)))</formula>
    </cfRule>
  </conditionalFormatting>
  <conditionalFormatting sqref="E53:F53 E57:F57">
    <cfRule type="cellIs" dxfId="5" priority="2" operator="greaterThan">
      <formula>0</formula>
    </cfRule>
    <cfRule type="cellIs" dxfId="4" priority="3" operator="lessThan">
      <formula>0</formula>
    </cfRule>
    <cfRule type="cellIs" dxfId="3" priority="7" operator="greaterThan">
      <formula>0</formula>
    </cfRule>
    <cfRule type="cellIs" dxfId="2" priority="8" operator="greaterThan">
      <formula>0</formula>
    </cfRule>
  </conditionalFormatting>
  <conditionalFormatting sqref="E57:F57 E53:F53">
    <cfRule type="cellIs" dxfId="1" priority="6" operator="lessThan">
      <formula>0</formula>
    </cfRule>
  </conditionalFormatting>
  <conditionalFormatting sqref="E56:F56">
    <cfRule type="containsText" dxfId="0" priority="5" operator="containsText" text="OK">
      <formula>NOT(ISERROR(SEARCH("OK",E56)))</formula>
    </cfRule>
  </conditionalFormatting>
  <dataValidations count="2">
    <dataValidation type="list" allowBlank="1" showInputMessage="1" showErrorMessage="1" sqref="G1">
      <formula1>$J$4:$J$8</formula1>
    </dataValidation>
    <dataValidation type="list" allowBlank="1" showInputMessage="1" showErrorMessage="1" sqref="C6:F6">
      <formula1>$J$3:$J$8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3" orientation="portrait" r:id="rId2"/>
  <headerFooter alignWithMargins="0">
    <oddFooter>&amp;CÚstecký kraj
dotační program "Podpora vybraných služeb zdravotní péče 2021"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zdroje_financovani</vt:lpstr>
      <vt:lpstr>rozpočet služby</vt:lpstr>
      <vt:lpstr>'rozpočet služby'!Názvy_tisku</vt:lpstr>
      <vt:lpstr>'rozpočet služby'!Oblast_tisku</vt:lpstr>
      <vt:lpstr>zdroje_financovani!Oblast_tisku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Uživatel systému Windows</cp:lastModifiedBy>
  <cp:lastPrinted>2021-01-11T07:58:01Z</cp:lastPrinted>
  <dcterms:created xsi:type="dcterms:W3CDTF">1997-01-24T11:07:25Z</dcterms:created>
  <dcterms:modified xsi:type="dcterms:W3CDTF">2022-01-05T09:11:36Z</dcterms:modified>
</cp:coreProperties>
</file>