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5\METODIKA 2025\1_METODIKA 2025_schválená\"/>
    </mc:Choice>
  </mc:AlternateContent>
  <xr:revisionPtr revIDLastSave="0" documentId="13_ncr:1_{7406B75D-52B5-458E-B503-03546089E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ná tabulka" sheetId="17" r:id="rId1"/>
    <sheet name="Zdroje financování" sheetId="18" r:id="rId2"/>
    <sheet name="Nákladový rozpočet" sheetId="21" r:id="rId3"/>
    <sheet name="Vyúčtování vyrovnávací platby" sheetId="20" r:id="rId4"/>
  </sheets>
  <definedNames>
    <definedName name="_xlnm.Print_Titles" localSheetId="2">'Nákladový rozpočet'!$13:$13</definedName>
    <definedName name="_xlnm.Print_Titles" localSheetId="3">'Vyúčtování vyrovnávací platby'!$13:$13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0" l="1"/>
  <c r="D8" i="20" l="1"/>
  <c r="O13" i="18" l="1"/>
  <c r="O14" i="18"/>
  <c r="O15" i="18"/>
  <c r="O16" i="18"/>
  <c r="O17" i="18"/>
  <c r="O18" i="18"/>
  <c r="O19" i="18"/>
  <c r="L21" i="20" l="1"/>
  <c r="L22" i="20"/>
  <c r="L23" i="20"/>
  <c r="L24" i="20"/>
  <c r="L25" i="20"/>
  <c r="L26" i="20"/>
  <c r="L27" i="20"/>
  <c r="L28" i="20"/>
  <c r="L29" i="20"/>
  <c r="L30" i="20"/>
  <c r="L14" i="20"/>
  <c r="L15" i="20"/>
  <c r="L16" i="20"/>
  <c r="L17" i="20"/>
  <c r="L18" i="20"/>
  <c r="L19" i="20"/>
  <c r="L20" i="20"/>
  <c r="K21" i="20"/>
  <c r="K22" i="20"/>
  <c r="K23" i="20"/>
  <c r="K24" i="20"/>
  <c r="K25" i="20"/>
  <c r="K26" i="20"/>
  <c r="K27" i="20"/>
  <c r="K28" i="20"/>
  <c r="K29" i="20"/>
  <c r="K30" i="20"/>
  <c r="K14" i="20"/>
  <c r="K15" i="20"/>
  <c r="K16" i="20"/>
  <c r="K17" i="20"/>
  <c r="K18" i="20"/>
  <c r="K19" i="20"/>
  <c r="K20" i="20"/>
  <c r="I22" i="20"/>
  <c r="I23" i="20"/>
  <c r="M23" i="20" s="1"/>
  <c r="I24" i="20"/>
  <c r="M24" i="20" s="1"/>
  <c r="I25" i="20"/>
  <c r="M25" i="20" s="1"/>
  <c r="I26" i="20"/>
  <c r="I27" i="20"/>
  <c r="M27" i="20" s="1"/>
  <c r="I28" i="20"/>
  <c r="M28" i="20" s="1"/>
  <c r="I29" i="20"/>
  <c r="M29" i="20" s="1"/>
  <c r="I30" i="20"/>
  <c r="I21" i="20"/>
  <c r="I14" i="20"/>
  <c r="J21" i="20"/>
  <c r="J22" i="20"/>
  <c r="J23" i="20"/>
  <c r="J24" i="20"/>
  <c r="J25" i="20"/>
  <c r="J26" i="20"/>
  <c r="J27" i="20"/>
  <c r="J28" i="20"/>
  <c r="J29" i="20"/>
  <c r="J30" i="20"/>
  <c r="J14" i="20"/>
  <c r="J15" i="20"/>
  <c r="J16" i="20"/>
  <c r="J17" i="20"/>
  <c r="J18" i="20"/>
  <c r="J19" i="20"/>
  <c r="J20" i="20"/>
  <c r="G21" i="20"/>
  <c r="G22" i="20"/>
  <c r="G23" i="20"/>
  <c r="G24" i="20"/>
  <c r="G25" i="20"/>
  <c r="G26" i="20"/>
  <c r="G27" i="20"/>
  <c r="G28" i="20"/>
  <c r="G29" i="20"/>
  <c r="G30" i="20"/>
  <c r="G14" i="20"/>
  <c r="G15" i="20"/>
  <c r="G16" i="20"/>
  <c r="G17" i="20"/>
  <c r="G18" i="20"/>
  <c r="G19" i="20"/>
  <c r="G20" i="20"/>
  <c r="D21" i="20"/>
  <c r="D22" i="20"/>
  <c r="D23" i="20"/>
  <c r="D24" i="20"/>
  <c r="D25" i="20"/>
  <c r="D26" i="20"/>
  <c r="D27" i="20"/>
  <c r="D28" i="20"/>
  <c r="D29" i="20"/>
  <c r="D30" i="20"/>
  <c r="B21" i="20"/>
  <c r="B22" i="20"/>
  <c r="B23" i="20"/>
  <c r="B24" i="20"/>
  <c r="B25" i="20"/>
  <c r="B26" i="20"/>
  <c r="B27" i="20"/>
  <c r="B28" i="20"/>
  <c r="B29" i="20"/>
  <c r="B30" i="20"/>
  <c r="D14" i="20"/>
  <c r="D15" i="20"/>
  <c r="D16" i="20"/>
  <c r="D17" i="20"/>
  <c r="D18" i="20"/>
  <c r="D19" i="20"/>
  <c r="D20" i="20"/>
  <c r="B14" i="20"/>
  <c r="B15" i="20"/>
  <c r="B16" i="20"/>
  <c r="B17" i="20"/>
  <c r="B18" i="20"/>
  <c r="B19" i="20"/>
  <c r="B20" i="20"/>
  <c r="G9" i="21"/>
  <c r="G8" i="21"/>
  <c r="G7" i="21"/>
  <c r="P23" i="18"/>
  <c r="P24" i="18"/>
  <c r="P25" i="18"/>
  <c r="O23" i="18"/>
  <c r="O24" i="18"/>
  <c r="O25" i="18"/>
  <c r="O26" i="18"/>
  <c r="O27" i="18"/>
  <c r="O28" i="18"/>
  <c r="O29" i="18"/>
  <c r="O30" i="18"/>
  <c r="N23" i="18"/>
  <c r="N24" i="18"/>
  <c r="N25" i="18"/>
  <c r="F19" i="20" l="1"/>
  <c r="F15" i="20"/>
  <c r="F28" i="20"/>
  <c r="F24" i="20"/>
  <c r="F27" i="20"/>
  <c r="F23" i="20"/>
  <c r="H23" i="20"/>
  <c r="N23" i="20" s="1"/>
  <c r="P23" i="20" s="1"/>
  <c r="H24" i="20"/>
  <c r="N24" i="20" s="1"/>
  <c r="O24" i="20" s="1"/>
  <c r="H29" i="20"/>
  <c r="N29" i="20" s="1"/>
  <c r="P29" i="20" s="1"/>
  <c r="H25" i="20"/>
  <c r="N25" i="20" s="1"/>
  <c r="P25" i="20" s="1"/>
  <c r="F20" i="20"/>
  <c r="F16" i="20"/>
  <c r="F29" i="20"/>
  <c r="F25" i="20"/>
  <c r="F21" i="20"/>
  <c r="F17" i="20"/>
  <c r="F30" i="20"/>
  <c r="F26" i="20"/>
  <c r="F22" i="20"/>
  <c r="H30" i="20"/>
  <c r="N30" i="20" s="1"/>
  <c r="P30" i="20" s="1"/>
  <c r="H26" i="20"/>
  <c r="N26" i="20" s="1"/>
  <c r="O26" i="20" s="1"/>
  <c r="H22" i="20"/>
  <c r="N22" i="20" s="1"/>
  <c r="O22" i="20" s="1"/>
  <c r="F18" i="20"/>
  <c r="H28" i="20"/>
  <c r="N28" i="20" s="1"/>
  <c r="O28" i="20" s="1"/>
  <c r="H27" i="20"/>
  <c r="N27" i="20" s="1"/>
  <c r="M30" i="20"/>
  <c r="M26" i="20"/>
  <c r="M22" i="20"/>
  <c r="D7" i="18"/>
  <c r="D6" i="18"/>
  <c r="D5" i="18"/>
  <c r="D11" i="18"/>
  <c r="E11" i="18"/>
  <c r="F11" i="18"/>
  <c r="G11" i="18"/>
  <c r="H11" i="18"/>
  <c r="I11" i="18"/>
  <c r="J11" i="18"/>
  <c r="K11" i="18"/>
  <c r="L11" i="18"/>
  <c r="M11" i="18"/>
  <c r="C11" i="18"/>
  <c r="B21" i="18"/>
  <c r="B22" i="18"/>
  <c r="B23" i="18"/>
  <c r="B24" i="18"/>
  <c r="B25" i="18"/>
  <c r="B26" i="18"/>
  <c r="B27" i="18"/>
  <c r="B28" i="18"/>
  <c r="B29" i="18"/>
  <c r="B30" i="18"/>
  <c r="B13" i="18"/>
  <c r="B14" i="18"/>
  <c r="B15" i="18"/>
  <c r="B16" i="18"/>
  <c r="B17" i="18"/>
  <c r="B18" i="18"/>
  <c r="B19" i="18"/>
  <c r="D11" i="17"/>
  <c r="E11" i="17"/>
  <c r="F11" i="17"/>
  <c r="G28" i="17"/>
  <c r="G29" i="17"/>
  <c r="G30" i="17"/>
  <c r="O23" i="20" l="1"/>
  <c r="P28" i="20"/>
  <c r="P24" i="20"/>
  <c r="O30" i="20"/>
  <c r="O25" i="20"/>
  <c r="P22" i="20"/>
  <c r="P26" i="20"/>
  <c r="O29" i="20"/>
  <c r="P27" i="20"/>
  <c r="O27" i="20"/>
  <c r="G6" i="21"/>
  <c r="O30" i="21"/>
  <c r="O31" i="21"/>
  <c r="O32" i="21"/>
  <c r="O33" i="21"/>
  <c r="O34" i="21"/>
  <c r="O35" i="21"/>
  <c r="O36" i="21"/>
  <c r="O37" i="21"/>
  <c r="O38" i="21"/>
  <c r="O39" i="21"/>
  <c r="O40" i="21"/>
  <c r="O29" i="21"/>
  <c r="O23" i="21"/>
  <c r="O24" i="21"/>
  <c r="O25" i="21"/>
  <c r="O26" i="21"/>
  <c r="O27" i="21"/>
  <c r="O22" i="21"/>
  <c r="O17" i="21"/>
  <c r="O18" i="21"/>
  <c r="O19" i="21"/>
  <c r="O16" i="21"/>
  <c r="N28" i="21"/>
  <c r="N21" i="21"/>
  <c r="N20" i="21"/>
  <c r="N15" i="21"/>
  <c r="M28" i="21"/>
  <c r="M21" i="21"/>
  <c r="M15" i="21"/>
  <c r="L28" i="21"/>
  <c r="L21" i="21"/>
  <c r="L15" i="21"/>
  <c r="K28" i="21"/>
  <c r="J28" i="21"/>
  <c r="I28" i="21"/>
  <c r="K21" i="21"/>
  <c r="J21" i="21"/>
  <c r="J20" i="21" s="1"/>
  <c r="I21" i="21"/>
  <c r="K15" i="21"/>
  <c r="J15" i="21"/>
  <c r="I15" i="21"/>
  <c r="O21" i="21" l="1"/>
  <c r="K20" i="21"/>
  <c r="K14" i="21" s="1"/>
  <c r="M20" i="21"/>
  <c r="M14" i="21" s="1"/>
  <c r="L20" i="21"/>
  <c r="L14" i="21" s="1"/>
  <c r="J14" i="21"/>
  <c r="I20" i="21"/>
  <c r="I14" i="21" s="1"/>
  <c r="N14" i="21"/>
  <c r="O28" i="21"/>
  <c r="O20" i="21" s="1"/>
  <c r="O15" i="21"/>
  <c r="O14" i="21" l="1"/>
  <c r="F14" i="20" l="1"/>
  <c r="G14" i="17"/>
  <c r="G15" i="17"/>
  <c r="G16" i="17"/>
  <c r="G17" i="17"/>
  <c r="G18" i="17"/>
  <c r="G19" i="17"/>
  <c r="G21" i="17"/>
  <c r="G22" i="17"/>
  <c r="G23" i="17"/>
  <c r="G24" i="17"/>
  <c r="G25" i="17"/>
  <c r="G26" i="17"/>
  <c r="G27" i="17"/>
  <c r="D4" i="18"/>
  <c r="O21" i="18"/>
  <c r="O22" i="18"/>
  <c r="O11" i="18" l="1"/>
  <c r="P29" i="18"/>
  <c r="K31" i="20"/>
  <c r="J31" i="20"/>
  <c r="L31" i="20"/>
  <c r="G31" i="20"/>
  <c r="N29" i="18"/>
  <c r="G13" i="17" l="1"/>
  <c r="G11" i="17" s="1"/>
  <c r="I15" i="20" l="1"/>
  <c r="M15" i="20" s="1"/>
  <c r="I16" i="20"/>
  <c r="M16" i="20" s="1"/>
  <c r="I17" i="20"/>
  <c r="M17" i="20" s="1"/>
  <c r="I18" i="20"/>
  <c r="M18" i="20" s="1"/>
  <c r="I19" i="20"/>
  <c r="M19" i="20" s="1"/>
  <c r="I20" i="20"/>
  <c r="M20" i="20" s="1"/>
  <c r="M21" i="20"/>
  <c r="H21" i="20" l="1"/>
  <c r="N21" i="20" s="1"/>
  <c r="H20" i="20"/>
  <c r="N20" i="20" s="1"/>
  <c r="H19" i="20"/>
  <c r="N19" i="20" s="1"/>
  <c r="H18" i="20"/>
  <c r="N18" i="20" s="1"/>
  <c r="H17" i="20"/>
  <c r="N17" i="20" s="1"/>
  <c r="H16" i="20"/>
  <c r="N16" i="20" s="1"/>
  <c r="H15" i="20"/>
  <c r="N15" i="20" s="1"/>
  <c r="N22" i="18"/>
  <c r="P22" i="18"/>
  <c r="N18" i="18"/>
  <c r="P18" i="18"/>
  <c r="N14" i="18"/>
  <c r="P14" i="18"/>
  <c r="P30" i="18"/>
  <c r="N30" i="18"/>
  <c r="N21" i="18"/>
  <c r="P21" i="18"/>
  <c r="N17" i="18"/>
  <c r="P17" i="18"/>
  <c r="N27" i="18"/>
  <c r="P27" i="18"/>
  <c r="N28" i="18"/>
  <c r="P28" i="18"/>
  <c r="N16" i="18"/>
  <c r="P16" i="18"/>
  <c r="P26" i="18"/>
  <c r="N26" i="18"/>
  <c r="N19" i="18"/>
  <c r="P19" i="18"/>
  <c r="N15" i="18"/>
  <c r="P15" i="18"/>
  <c r="O18" i="20" l="1"/>
  <c r="P18" i="20"/>
  <c r="P15" i="20"/>
  <c r="O15" i="20"/>
  <c r="P19" i="20"/>
  <c r="O19" i="20"/>
  <c r="O16" i="20"/>
  <c r="P16" i="20"/>
  <c r="O20" i="20"/>
  <c r="P20" i="20"/>
  <c r="P17" i="20"/>
  <c r="O17" i="20"/>
  <c r="P21" i="20"/>
  <c r="O21" i="20"/>
  <c r="M14" i="20"/>
  <c r="N13" i="18"/>
  <c r="P13" i="18"/>
  <c r="P11" i="18" s="1"/>
  <c r="N11" i="18"/>
  <c r="H14" i="20" l="1"/>
  <c r="I31" i="20"/>
  <c r="N14" i="20" l="1"/>
  <c r="H31" i="20"/>
  <c r="N31" i="20" l="1"/>
  <c r="P14" i="20"/>
  <c r="O14" i="20"/>
  <c r="O31" i="20" s="1"/>
  <c r="P31" i="20" l="1"/>
</calcChain>
</file>

<file path=xl/sharedStrings.xml><?xml version="1.0" encoding="utf-8"?>
<sst xmlns="http://schemas.openxmlformats.org/spreadsheetml/2006/main" count="195" uniqueCount="128">
  <si>
    <t>IČ:</t>
  </si>
  <si>
    <t>2.</t>
  </si>
  <si>
    <t>3.</t>
  </si>
  <si>
    <t>4.</t>
  </si>
  <si>
    <t>1.</t>
  </si>
  <si>
    <t>Celkem za žadatele</t>
  </si>
  <si>
    <t>5.</t>
  </si>
  <si>
    <t>Náklady sociální služby celkem v Kč</t>
  </si>
  <si>
    <t>6.</t>
  </si>
  <si>
    <t>Statutární orgán stvrzuje, že předložené závěrečné vyúčtování vyrovnávací platby je úplné, správné a pravdivé.</t>
  </si>
  <si>
    <t>Místo a datum:</t>
  </si>
  <si>
    <t xml:space="preserve"> </t>
  </si>
  <si>
    <t xml:space="preserve">Druh sociální služby </t>
  </si>
  <si>
    <t>Registrační číslo sociální služby (ID)</t>
  </si>
  <si>
    <t>Fondy zdravotních pojišťoven (úhrady od zdravotních pojišťoven)</t>
  </si>
  <si>
    <t>7.</t>
  </si>
  <si>
    <t>8.</t>
  </si>
  <si>
    <t>9.</t>
  </si>
  <si>
    <t>10.</t>
  </si>
  <si>
    <t>11.</t>
  </si>
  <si>
    <t>12.</t>
  </si>
  <si>
    <t>Výnosy sociální služby v Kč</t>
  </si>
  <si>
    <t xml:space="preserve">Celkem </t>
  </si>
  <si>
    <t>Vysvětlivky:</t>
  </si>
  <si>
    <t>Dotace od obcí</t>
  </si>
  <si>
    <t xml:space="preserve">Příspěvky od ÚP </t>
  </si>
  <si>
    <t>Příspěvek od zřizovatele</t>
  </si>
  <si>
    <t>Strukturální fondy</t>
  </si>
  <si>
    <t>Úhrady od uživatelů služby</t>
  </si>
  <si>
    <t>13.</t>
  </si>
  <si>
    <t>14.</t>
  </si>
  <si>
    <t>Formulář pro vyúčtování dotace Ústeckého kraje v rámci programu Podpora sociálních služeb v Ústeckém kraji</t>
  </si>
  <si>
    <t>Souhrnná tabulka</t>
  </si>
  <si>
    <t>Podpora sociálních služeb v Ústeckém kraji</t>
  </si>
  <si>
    <t>Ukazatel</t>
  </si>
  <si>
    <t xml:space="preserve">Vráceno 
v průběhu roku
na
účet kraje
</t>
  </si>
  <si>
    <t>vratka dotace</t>
  </si>
  <si>
    <t>b</t>
  </si>
  <si>
    <t xml:space="preserve"> 4  = 1 - 2 - 3 </t>
  </si>
  <si>
    <t>Neinvestiční dotace celkem</t>
  </si>
  <si>
    <t>sloupec 2 - vyplňuje se, pokud Příjemce provedl vratku dotace, případně její části již v průběhu roku, za který se provádí finanční vypořádání</t>
  </si>
  <si>
    <t>Jméno a podpis statutárního orgánu žadatele, razítko:</t>
  </si>
  <si>
    <t>Zdroje financování</t>
  </si>
  <si>
    <t>Celkové náklady</t>
  </si>
  <si>
    <t xml:space="preserve">Dotace od KÚÚK v rámci programu Podpora sociálních služeb v Ústeckém kraji </t>
  </si>
  <si>
    <t>Úhrady uživatelů</t>
  </si>
  <si>
    <t>Fondy zdravotních pojišťoven</t>
  </si>
  <si>
    <t>Dotace kraje-jiné</t>
  </si>
  <si>
    <t>Jiné</t>
  </si>
  <si>
    <t>Podíl financování z dotačního titulu ÚK na celkových nákladech dle Metodiky</t>
  </si>
  <si>
    <t>"Zisk" služby</t>
  </si>
  <si>
    <t>sloupec 12 - určuje procentuelní podíl podpory dle Metodiky</t>
  </si>
  <si>
    <t>Podpora sociáních služeb v Ústeckém kraji</t>
  </si>
  <si>
    <t>Poskytnutá dotace ÚK na základě Smlouvy                         o poskytnutí dotace v Kč</t>
  </si>
  <si>
    <t>Náklady celkem</t>
  </si>
  <si>
    <t>ZÁVĚREČNÉ VYÚČTOVÁNÍ VYROVNÁVACÍ PLATBY</t>
  </si>
  <si>
    <t xml:space="preserve">Reálná vyrovnávací platba </t>
  </si>
  <si>
    <t>Výnosy z veřejných zdrojů (dotace krajů, měst a obcí, příspěvek zřizovatele, resorty státní správy, ÚP ČR OPZ, RVKPP, apod.)</t>
  </si>
  <si>
    <t>Možný převod zisku (max. 10 % reálné vyrovnávací platby)</t>
  </si>
  <si>
    <t>Sloupec č. 6 vypočítává celkovou hodnotu výnosů sociální služby na základě zadaných výnosů. Vzorec: sloupec 6 = 7 + 8 + 9 + 10</t>
  </si>
  <si>
    <t xml:space="preserve">sloupec 1 - uvádí se výše dotace vyplacené na základě smlouvy o poskytnutí dotace </t>
  </si>
  <si>
    <t>NADMĚRNÉ VYROVNÁNÍ (výsledek hospodaření služby - zisk, případně ztráta)</t>
  </si>
  <si>
    <t>Vratka z nadměrného vyrovnání (ze zisku)</t>
  </si>
  <si>
    <t xml:space="preserve">Sloupec č. 11 - informativní splnění podmínky na základě bodu 7.10 Pověření </t>
  </si>
  <si>
    <t>Jiné (dary, granty, vlastní zdroje, použití fondů u p.o., apod.)</t>
  </si>
  <si>
    <t xml:space="preserve">sloupec 4 - uvádí se vratka dotace  při finančním vypořádání; rovná se sloupec 1 minus sloupec 2 minus sloupec 3 </t>
  </si>
  <si>
    <t>Jsou výnosy z veřejných zdrojů maximálně ve výši vyrovnávací platby z přílohy č. 2 Pověření?</t>
  </si>
  <si>
    <t>Sloupec č. 12 uvádí výsledek hospodaření služby (zisk, ztrátu).  Za nadměrné vyrování je považována kladná výše rozdílu mezi výnosy a náklady (zisk služby). 12 = 6-5</t>
  </si>
  <si>
    <t xml:space="preserve">Sloupec č. 13 vypočítává částku zisku, o jehož převod je možné Ústecký kraj požádat. Je možné převést max. 10 % reálné vyrovnávací platby za předpokladu, že je ve sloupci 12 uvedeno kladné číslo. </t>
  </si>
  <si>
    <t>Nákladový rozpočet služby</t>
  </si>
  <si>
    <t>Rozpočtová položka</t>
  </si>
  <si>
    <t>Vratka (Kč)</t>
  </si>
  <si>
    <t>1.1. Pracovní smlouvy</t>
  </si>
  <si>
    <t>1.2. Dohody o pracovní činnosti</t>
  </si>
  <si>
    <t>1.3. Dohody o provedení práce</t>
  </si>
  <si>
    <t>1.4. Jiné osobní náklady</t>
  </si>
  <si>
    <t>2.1. Dlouhodobý majetek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</si>
  <si>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</si>
  <si>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</si>
  <si>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</si>
  <si>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</si>
  <si>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</si>
  <si>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</si>
  <si>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</si>
  <si>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</si>
  <si>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</si>
  <si>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</si>
  <si>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</si>
  <si>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</si>
  <si>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</si>
  <si>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</si>
  <si>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</si>
  <si>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</si>
  <si>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</si>
  <si>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>Celkové náklady služby (Kč)</t>
  </si>
  <si>
    <t>Aktualizované čerpání dotace v Kč</t>
  </si>
  <si>
    <t>Sloupec č. 4  vypočítává reálnou vyrovnávací platbu na základě zadaných celkových nákladů a výnosů - úhrad od uživatelů služby a od zdravotních pojišťoven, jiné. Vzorec: sloupec  4 = 5-8-9-10</t>
  </si>
  <si>
    <t>Komentář:</t>
  </si>
  <si>
    <t>druh</t>
  </si>
  <si>
    <t>OSOBNÍ NÁKLADY (CELKEM)</t>
  </si>
  <si>
    <t>položka</t>
  </si>
  <si>
    <t>PROVOZNÍ NÁKLADY (CELKEM)</t>
  </si>
  <si>
    <t>v tom: jednotlivé sociální služby SKUPINY 1  dle ID</t>
  </si>
  <si>
    <t>v tom: jednotlivé sociální služby SKUPINY 2,3,4  dle ID</t>
  </si>
  <si>
    <t>ve sloupci b) jednotlivými sociálními službami se rozumí registrované sociální služby uvedené ve smlouvě  o poskytnutí dotace, na něž byla dotace přidělena  v členění do skupin dle Části VII  Metodiky</t>
  </si>
  <si>
    <t xml:space="preserve">Do sloupce 6 vyplňujte pouze dotace od měst a obcí, které byly obdrženy na základě právního aktu (např. smlouva, rozhodnutí apod.) v souladu s § 10a zákona o rozpočtových pravidlech územních rozpočtů.Příspěvek zřizovatele (obce a kraje) příspěvkové organizace se uvádí jen ve sloupci 8. </t>
  </si>
  <si>
    <t>druh sociální služby</t>
  </si>
  <si>
    <t>Výše vyrovnávací platby stanovená v příloze B Pověření</t>
  </si>
  <si>
    <t>Plánované náklady                                      (ze Žádosti)                           v Kč</t>
  </si>
  <si>
    <t>Požadovaná dotace                        (ze Žádosti)                               v Kč</t>
  </si>
  <si>
    <t>Resorty státní správy</t>
  </si>
  <si>
    <t>Vypořádání vyrovnávací platby</t>
  </si>
  <si>
    <t>sloupec 13 - počítá případnou vratku dotace z důvodu překročení maximálního podílu financování z dotačního titulu ÚK na celkových nákladech dle Metodiky</t>
  </si>
  <si>
    <t>Příloha č. 4 Metodiky</t>
  </si>
  <si>
    <t>Vratka na základě překročení podílu financování</t>
  </si>
  <si>
    <t>sloupec 3 - uvádí se výše skutečně použitých prostředků Příjemcem z poskytnuté dotace k 31.12. 2023</t>
  </si>
  <si>
    <t>sloupec 14 -  počítá rozdíl mezi výnosy a náklady; v případě kladného čísla je sociální služba v zisku; v případě záporného čísla je sociální služba ve ztrátě (krytí ztráty nutno uvést v komentáři)</t>
  </si>
  <si>
    <t xml:space="preserve">Dotační program: </t>
  </si>
  <si>
    <t>Číslo dotace (číslo smlouvy poskytovatele):</t>
  </si>
  <si>
    <t>Název organizace:</t>
  </si>
  <si>
    <t>Sídlo:</t>
  </si>
  <si>
    <t>Dílčí čerpání rozpočtu sociální služby (ID sociální služby):</t>
  </si>
  <si>
    <t>Číslo smlouvy poskytovatele:</t>
  </si>
  <si>
    <t xml:space="preserve">2.1.1. Dlouhodobý nehmotný majetek </t>
  </si>
  <si>
    <t xml:space="preserve">2.1.2. Dlouhodobý hmotný majetek </t>
  </si>
  <si>
    <t>Skutečně čerpaná dotace                               v Kč</t>
  </si>
  <si>
    <t>Poskytnuto
k 31.12.2025</t>
  </si>
  <si>
    <t>Skutečně
použito 
k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</si>
</sst>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Century Gothic"/>
      <family val="2"/>
      <charset val="238"/>
    </font>
    <font>
      <sz val="10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b/>
      <sz val="12"/>
      <color rgb="FFFF0000"/>
      <name val="Century Gothic"/>
      <family val="2"/>
      <charset val="238"/>
    </font>
    <font>
      <sz val="12"/>
      <name val="Century Gothic"/>
      <family val="2"/>
      <charset val="238"/>
    </font>
    <font>
      <sz val="12"/>
      <color theme="1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</cellStyleXfs>
  <cellXfs count="277">
    <xf numFmtId="0" fontId="0" fillId="0" borderId="0" xfId="0"/>
    <xf numFmtId="0" fontId="2" fillId="0" borderId="0" xfId="2" applyProtection="1">
      <protection hidden="1"/>
    </xf>
    <xf numFmtId="0" fontId="2" fillId="0" borderId="0" xfId="2" applyAlignment="1" applyProtection="1">
      <alignment horizontal="center" vertical="center"/>
      <protection hidden="1"/>
    </xf>
    <xf numFmtId="0" fontId="2" fillId="0" borderId="0" xfId="2" applyAlignment="1" applyProtection="1">
      <alignment vertical="center" wrapText="1"/>
      <protection hidden="1"/>
    </xf>
    <xf numFmtId="0" fontId="7" fillId="0" borderId="0" xfId="6" applyProtection="1">
      <protection hidden="1"/>
    </xf>
    <xf numFmtId="0" fontId="7" fillId="0" borderId="0" xfId="6" applyAlignment="1" applyProtection="1">
      <alignment vertical="top"/>
      <protection hidden="1"/>
    </xf>
    <xf numFmtId="0" fontId="7" fillId="0" borderId="0" xfId="6" applyAlignment="1" applyProtection="1">
      <alignment horizontal="center"/>
      <protection hidden="1"/>
    </xf>
    <xf numFmtId="0" fontId="3" fillId="0" borderId="0" xfId="6" applyFont="1" applyProtection="1">
      <protection hidden="1"/>
    </xf>
    <xf numFmtId="0" fontId="4" fillId="0" borderId="0" xfId="6" applyFont="1" applyProtection="1">
      <protection hidden="1"/>
    </xf>
    <xf numFmtId="0" fontId="4" fillId="0" borderId="0" xfId="6" applyFont="1" applyAlignment="1" applyProtection="1">
      <alignment horizontal="center"/>
      <protection hidden="1"/>
    </xf>
    <xf numFmtId="0" fontId="5" fillId="0" borderId="0" xfId="6" applyFont="1" applyProtection="1">
      <protection hidden="1"/>
    </xf>
    <xf numFmtId="0" fontId="2" fillId="7" borderId="0" xfId="2" applyFill="1" applyProtection="1">
      <protection hidden="1"/>
    </xf>
    <xf numFmtId="0" fontId="7" fillId="0" borderId="0" xfId="6" applyAlignment="1" applyProtection="1">
      <alignment horizontal="center"/>
      <protection locked="0" hidden="1"/>
    </xf>
    <xf numFmtId="0" fontId="8" fillId="0" borderId="0" xfId="1" applyFont="1" applyProtection="1">
      <protection hidden="1"/>
    </xf>
    <xf numFmtId="0" fontId="9" fillId="0" borderId="0" xfId="1" applyFont="1" applyAlignment="1" applyProtection="1">
      <alignment horizontal="right"/>
      <protection hidden="1"/>
    </xf>
    <xf numFmtId="0" fontId="9" fillId="0" borderId="0" xfId="1" applyFont="1" applyProtection="1">
      <protection hidden="1"/>
    </xf>
    <xf numFmtId="0" fontId="9" fillId="0" borderId="8" xfId="1" applyFont="1" applyBorder="1" applyAlignment="1" applyProtection="1">
      <alignment horizontal="left"/>
      <protection hidden="1"/>
    </xf>
    <xf numFmtId="0" fontId="9" fillId="0" borderId="8" xfId="1" applyFont="1" applyBorder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1" fillId="4" borderId="1" xfId="1" applyFont="1" applyFill="1" applyBorder="1" applyAlignment="1" applyProtection="1">
      <alignment vertical="center"/>
      <protection hidden="1"/>
    </xf>
    <xf numFmtId="0" fontId="11" fillId="0" borderId="5" xfId="1" applyFont="1" applyBorder="1" applyAlignment="1" applyProtection="1">
      <alignment vertic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9" fillId="0" borderId="5" xfId="1" applyFont="1" applyBorder="1" applyAlignment="1" applyProtection="1">
      <alignment vertical="center" wrapText="1"/>
      <protection locked="0" hidden="1"/>
    </xf>
    <xf numFmtId="0" fontId="9" fillId="0" borderId="0" xfId="1" applyFont="1" applyAlignment="1" applyProtection="1">
      <alignment vertical="top"/>
      <protection hidden="1"/>
    </xf>
    <xf numFmtId="0" fontId="9" fillId="4" borderId="13" xfId="1" applyFont="1" applyFill="1" applyBorder="1" applyAlignment="1" applyProtection="1">
      <alignment horizontal="center"/>
      <protection hidden="1"/>
    </xf>
    <xf numFmtId="4" fontId="12" fillId="0" borderId="13" xfId="1" applyNumberFormat="1" applyFont="1" applyBorder="1" applyProtection="1">
      <protection hidden="1"/>
    </xf>
    <xf numFmtId="0" fontId="12" fillId="0" borderId="0" xfId="1" applyFont="1" applyProtection="1">
      <protection hidden="1"/>
    </xf>
    <xf numFmtId="0" fontId="9" fillId="5" borderId="13" xfId="1" applyFont="1" applyFill="1" applyBorder="1" applyAlignment="1" applyProtection="1">
      <alignment wrapText="1"/>
      <protection hidden="1"/>
    </xf>
    <xf numFmtId="0" fontId="9" fillId="5" borderId="13" xfId="1" applyFont="1" applyFill="1" applyBorder="1" applyAlignment="1" applyProtection="1">
      <alignment horizontal="center" vertical="center" wrapText="1"/>
      <protection hidden="1"/>
    </xf>
    <xf numFmtId="3" fontId="9" fillId="6" borderId="13" xfId="1" applyNumberFormat="1" applyFont="1" applyFill="1" applyBorder="1" applyProtection="1">
      <protection hidden="1"/>
    </xf>
    <xf numFmtId="0" fontId="9" fillId="0" borderId="14" xfId="1" applyFont="1" applyBorder="1" applyAlignment="1" applyProtection="1">
      <alignment horizontal="left" vertical="center" wrapText="1"/>
      <protection locked="0" hidden="1"/>
    </xf>
    <xf numFmtId="4" fontId="9" fillId="0" borderId="12" xfId="0" applyNumberFormat="1" applyFont="1" applyBorder="1" applyAlignment="1" applyProtection="1">
      <alignment horizontal="right" vertical="center" wrapText="1"/>
      <protection locked="0" hidden="1"/>
    </xf>
    <xf numFmtId="4" fontId="9" fillId="0" borderId="14" xfId="1" applyNumberFormat="1" applyFont="1" applyBorder="1" applyProtection="1">
      <protection hidden="1"/>
    </xf>
    <xf numFmtId="0" fontId="9" fillId="0" borderId="15" xfId="1" applyFont="1" applyBorder="1" applyAlignment="1" applyProtection="1">
      <alignment horizontal="left" vertical="center" wrapText="1"/>
      <protection locked="0" hidden="1"/>
    </xf>
    <xf numFmtId="4" fontId="9" fillId="0" borderId="15" xfId="1" applyNumberFormat="1" applyFont="1" applyBorder="1" applyProtection="1">
      <protection hidden="1"/>
    </xf>
    <xf numFmtId="0" fontId="9" fillId="0" borderId="16" xfId="1" applyFont="1" applyBorder="1" applyAlignment="1" applyProtection="1">
      <alignment horizontal="left" vertical="center" wrapText="1"/>
      <protection locked="0" hidden="1"/>
    </xf>
    <xf numFmtId="4" fontId="9" fillId="0" borderId="26" xfId="1" applyNumberFormat="1" applyFont="1" applyBorder="1" applyProtection="1">
      <protection locked="0" hidden="1"/>
    </xf>
    <xf numFmtId="4" fontId="9" fillId="0" borderId="16" xfId="1" applyNumberFormat="1" applyFont="1" applyBorder="1" applyProtection="1">
      <protection hidden="1"/>
    </xf>
    <xf numFmtId="0" fontId="9" fillId="0" borderId="31" xfId="1" applyFont="1" applyBorder="1" applyAlignment="1" applyProtection="1">
      <alignment horizontal="left" vertical="center" wrapText="1"/>
      <protection locked="0" hidden="1"/>
    </xf>
    <xf numFmtId="0" fontId="9" fillId="0" borderId="26" xfId="1" applyFont="1" applyBorder="1" applyAlignment="1" applyProtection="1">
      <alignment horizontal="left" vertical="center" wrapText="1"/>
      <protection locked="0" hidden="1"/>
    </xf>
    <xf numFmtId="4" fontId="9" fillId="7" borderId="26" xfId="1" applyNumberFormat="1" applyFont="1" applyFill="1" applyBorder="1" applyProtection="1">
      <protection locked="0" hidden="1"/>
    </xf>
    <xf numFmtId="4" fontId="9" fillId="7" borderId="15" xfId="1" applyNumberFormat="1" applyFont="1" applyFill="1" applyBorder="1" applyProtection="1">
      <protection hidden="1"/>
    </xf>
    <xf numFmtId="4" fontId="9" fillId="0" borderId="29" xfId="1" applyNumberFormat="1" applyFont="1" applyBorder="1" applyProtection="1">
      <protection locked="0" hidden="1"/>
    </xf>
    <xf numFmtId="0" fontId="9" fillId="0" borderId="16" xfId="1" applyFont="1" applyBorder="1" applyAlignment="1" applyProtection="1">
      <alignment horizontal="center" vertical="center"/>
      <protection locked="0" hidden="1"/>
    </xf>
    <xf numFmtId="4" fontId="9" fillId="0" borderId="30" xfId="1" applyNumberFormat="1" applyFont="1" applyBorder="1" applyProtection="1">
      <protection locked="0" hidden="1"/>
    </xf>
    <xf numFmtId="4" fontId="9" fillId="0" borderId="16" xfId="1" applyNumberFormat="1" applyFont="1" applyBorder="1" applyProtection="1">
      <protection locked="0" hidden="1"/>
    </xf>
    <xf numFmtId="0" fontId="13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9" fillId="7" borderId="0" xfId="1" applyFont="1" applyFill="1" applyProtection="1">
      <protection hidden="1"/>
    </xf>
    <xf numFmtId="0" fontId="10" fillId="7" borderId="0" xfId="2" applyFont="1" applyFill="1" applyProtection="1">
      <protection hidden="1"/>
    </xf>
    <xf numFmtId="0" fontId="14" fillId="7" borderId="0" xfId="1" applyFont="1" applyFill="1" applyProtection="1">
      <protection hidden="1"/>
    </xf>
    <xf numFmtId="0" fontId="8" fillId="0" borderId="0" xfId="2" applyFont="1" applyProtection="1">
      <protection hidden="1"/>
    </xf>
    <xf numFmtId="0" fontId="15" fillId="0" borderId="0" xfId="2" applyFont="1" applyAlignment="1" applyProtection="1">
      <alignment vertical="center" wrapText="1"/>
      <protection hidden="1"/>
    </xf>
    <xf numFmtId="0" fontId="9" fillId="0" borderId="8" xfId="2" applyFont="1" applyBorder="1" applyAlignment="1" applyProtection="1">
      <alignment horizontal="center"/>
      <protection hidden="1"/>
    </xf>
    <xf numFmtId="0" fontId="10" fillId="0" borderId="0" xfId="2" applyFont="1" applyAlignment="1" applyProtection="1">
      <alignment vertical="center" wrapText="1"/>
      <protection hidden="1"/>
    </xf>
    <xf numFmtId="0" fontId="9" fillId="0" borderId="0" xfId="2" applyFont="1" applyProtection="1">
      <protection hidden="1"/>
    </xf>
    <xf numFmtId="0" fontId="13" fillId="4" borderId="13" xfId="2" applyFont="1" applyFill="1" applyBorder="1" applyAlignment="1" applyProtection="1">
      <alignment horizontal="center" vertical="center"/>
      <protection hidden="1"/>
    </xf>
    <xf numFmtId="0" fontId="13" fillId="4" borderId="13" xfId="2" applyFont="1" applyFill="1" applyBorder="1" applyAlignment="1" applyProtection="1">
      <alignment horizontal="center" vertical="center" wrapText="1"/>
      <protection hidden="1"/>
    </xf>
    <xf numFmtId="0" fontId="13" fillId="4" borderId="17" xfId="2" applyFont="1" applyFill="1" applyBorder="1" applyAlignment="1" applyProtection="1">
      <alignment horizontal="center" vertical="center" wrapText="1"/>
      <protection hidden="1"/>
    </xf>
    <xf numFmtId="0" fontId="13" fillId="4" borderId="17" xfId="2" applyFont="1" applyFill="1" applyBorder="1" applyAlignment="1" applyProtection="1">
      <alignment horizontal="center" vertical="center"/>
      <protection hidden="1"/>
    </xf>
    <xf numFmtId="0" fontId="14" fillId="4" borderId="13" xfId="2" applyFont="1" applyFill="1" applyBorder="1" applyAlignment="1" applyProtection="1">
      <alignment horizontal="center"/>
      <protection hidden="1"/>
    </xf>
    <xf numFmtId="0" fontId="9" fillId="4" borderId="18" xfId="2" applyFont="1" applyFill="1" applyBorder="1" applyAlignment="1" applyProtection="1">
      <alignment horizontal="center"/>
      <protection hidden="1"/>
    </xf>
    <xf numFmtId="0" fontId="9" fillId="4" borderId="19" xfId="2" applyFont="1" applyFill="1" applyBorder="1" applyAlignment="1" applyProtection="1">
      <alignment horizontal="center"/>
      <protection hidden="1"/>
    </xf>
    <xf numFmtId="0" fontId="12" fillId="4" borderId="13" xfId="2" applyFont="1" applyFill="1" applyBorder="1" applyAlignment="1" applyProtection="1">
      <alignment horizontal="center" vertical="top"/>
      <protection hidden="1"/>
    </xf>
    <xf numFmtId="0" fontId="12" fillId="0" borderId="13" xfId="2" applyFont="1" applyBorder="1" applyAlignment="1" applyProtection="1">
      <alignment vertical="center"/>
      <protection hidden="1"/>
    </xf>
    <xf numFmtId="4" fontId="12" fillId="0" borderId="13" xfId="2" applyNumberFormat="1" applyFont="1" applyBorder="1" applyProtection="1">
      <protection hidden="1"/>
    </xf>
    <xf numFmtId="2" fontId="9" fillId="0" borderId="18" xfId="2" applyNumberFormat="1" applyFont="1" applyBorder="1" applyProtection="1">
      <protection hidden="1"/>
    </xf>
    <xf numFmtId="3" fontId="9" fillId="6" borderId="13" xfId="2" applyNumberFormat="1" applyFont="1" applyFill="1" applyBorder="1" applyProtection="1">
      <protection hidden="1"/>
    </xf>
    <xf numFmtId="3" fontId="9" fillId="1" borderId="13" xfId="2" applyNumberFormat="1" applyFont="1" applyFill="1" applyBorder="1" applyProtection="1">
      <protection hidden="1"/>
    </xf>
    <xf numFmtId="3" fontId="9" fillId="1" borderId="17" xfId="2" applyNumberFormat="1" applyFont="1" applyFill="1" applyBorder="1" applyProtection="1">
      <protection hidden="1"/>
    </xf>
    <xf numFmtId="0" fontId="9" fillId="0" borderId="14" xfId="1" applyFont="1" applyBorder="1" applyAlignment="1" applyProtection="1">
      <alignment horizontal="center" vertical="center" wrapText="1"/>
      <protection hidden="1"/>
    </xf>
    <xf numFmtId="4" fontId="9" fillId="0" borderId="14" xfId="2" applyNumberFormat="1" applyFont="1" applyBorder="1" applyProtection="1">
      <protection locked="0" hidden="1"/>
    </xf>
    <xf numFmtId="2" fontId="9" fillId="0" borderId="14" xfId="2" applyNumberFormat="1" applyFont="1" applyBorder="1" applyProtection="1">
      <protection hidden="1"/>
    </xf>
    <xf numFmtId="0" fontId="9" fillId="0" borderId="15" xfId="1" applyFont="1" applyBorder="1" applyAlignment="1" applyProtection="1">
      <alignment horizontal="center" vertical="center" wrapText="1"/>
      <protection hidden="1"/>
    </xf>
    <xf numFmtId="4" fontId="9" fillId="0" borderId="15" xfId="2" applyNumberFormat="1" applyFont="1" applyBorder="1" applyProtection="1">
      <protection locked="0" hidden="1"/>
    </xf>
    <xf numFmtId="0" fontId="9" fillId="0" borderId="16" xfId="2" applyFont="1" applyBorder="1" applyAlignment="1" applyProtection="1">
      <alignment horizontal="center" vertical="center"/>
      <protection hidden="1"/>
    </xf>
    <xf numFmtId="4" fontId="9" fillId="0" borderId="16" xfId="2" applyNumberFormat="1" applyFont="1" applyBorder="1" applyProtection="1">
      <protection locked="0" hidden="1"/>
    </xf>
    <xf numFmtId="0" fontId="13" fillId="0" borderId="0" xfId="2" applyFont="1" applyProtection="1">
      <protection hidden="1"/>
    </xf>
    <xf numFmtId="0" fontId="14" fillId="0" borderId="0" xfId="2" applyFont="1" applyProtection="1">
      <protection hidden="1"/>
    </xf>
    <xf numFmtId="0" fontId="8" fillId="0" borderId="0" xfId="7" applyFont="1" applyProtection="1">
      <protection hidden="1"/>
    </xf>
    <xf numFmtId="0" fontId="12" fillId="0" borderId="0" xfId="6" applyFont="1" applyAlignment="1" applyProtection="1">
      <alignment horizontal="left"/>
      <protection hidden="1"/>
    </xf>
    <xf numFmtId="0" fontId="9" fillId="0" borderId="0" xfId="6" applyFont="1" applyProtection="1">
      <protection hidden="1"/>
    </xf>
    <xf numFmtId="0" fontId="12" fillId="0" borderId="13" xfId="6" applyFont="1" applyBorder="1" applyAlignment="1" applyProtection="1">
      <alignment vertical="center"/>
      <protection hidden="1"/>
    </xf>
    <xf numFmtId="0" fontId="12" fillId="0" borderId="0" xfId="6" applyFont="1" applyAlignment="1" applyProtection="1">
      <alignment vertical="center"/>
      <protection hidden="1"/>
    </xf>
    <xf numFmtId="0" fontId="9" fillId="0" borderId="0" xfId="6" applyFont="1" applyAlignment="1" applyProtection="1">
      <alignment vertical="center"/>
      <protection hidden="1"/>
    </xf>
    <xf numFmtId="0" fontId="12" fillId="0" borderId="0" xfId="6" applyFont="1" applyAlignment="1" applyProtection="1">
      <alignment horizontal="left" vertical="center"/>
      <protection hidden="1"/>
    </xf>
    <xf numFmtId="0" fontId="12" fillId="0" borderId="0" xfId="6" applyFont="1" applyProtection="1">
      <protection hidden="1"/>
    </xf>
    <xf numFmtId="0" fontId="12" fillId="0" borderId="0" xfId="6" applyFont="1" applyAlignment="1" applyProtection="1">
      <alignment vertical="center"/>
      <protection locked="0" hidden="1"/>
    </xf>
    <xf numFmtId="0" fontId="12" fillId="2" borderId="33" xfId="6" applyFont="1" applyFill="1" applyBorder="1" applyAlignment="1" applyProtection="1">
      <alignment horizontal="center" vertical="center" wrapText="1"/>
      <protection hidden="1"/>
    </xf>
    <xf numFmtId="0" fontId="12" fillId="2" borderId="40" xfId="6" applyFont="1" applyFill="1" applyBorder="1" applyAlignment="1" applyProtection="1">
      <alignment horizontal="center" vertical="center" wrapText="1"/>
      <protection hidden="1"/>
    </xf>
    <xf numFmtId="0" fontId="12" fillId="2" borderId="22" xfId="6" applyFont="1" applyFill="1" applyBorder="1" applyAlignment="1" applyProtection="1">
      <alignment horizontal="center" vertical="center" wrapText="1"/>
      <protection hidden="1"/>
    </xf>
    <xf numFmtId="0" fontId="12" fillId="2" borderId="41" xfId="6" applyFont="1" applyFill="1" applyBorder="1" applyAlignment="1" applyProtection="1">
      <alignment horizontal="center" vertical="center" wrapText="1"/>
      <protection hidden="1"/>
    </xf>
    <xf numFmtId="0" fontId="12" fillId="2" borderId="20" xfId="6" applyFont="1" applyFill="1" applyBorder="1" applyAlignment="1" applyProtection="1">
      <alignment horizontal="center" vertical="center" textRotation="90"/>
      <protection hidden="1"/>
    </xf>
    <xf numFmtId="0" fontId="12" fillId="2" borderId="34" xfId="6" applyFont="1" applyFill="1" applyBorder="1" applyAlignment="1" applyProtection="1">
      <alignment horizontal="center" vertical="center" wrapText="1"/>
      <protection hidden="1"/>
    </xf>
    <xf numFmtId="0" fontId="12" fillId="2" borderId="39" xfId="5" applyFont="1" applyFill="1" applyBorder="1" applyAlignment="1" applyProtection="1">
      <alignment horizontal="center" vertical="center" wrapText="1"/>
      <protection hidden="1"/>
    </xf>
    <xf numFmtId="0" fontId="9" fillId="2" borderId="12" xfId="6" applyFont="1" applyFill="1" applyBorder="1" applyAlignment="1" applyProtection="1">
      <alignment horizontal="center" vertical="center"/>
      <protection hidden="1"/>
    </xf>
    <xf numFmtId="4" fontId="12" fillId="5" borderId="1" xfId="6" applyNumberFormat="1" applyFont="1" applyFill="1" applyBorder="1" applyAlignment="1" applyProtection="1">
      <alignment vertical="center"/>
      <protection hidden="1"/>
    </xf>
    <xf numFmtId="4" fontId="12" fillId="5" borderId="36" xfId="6" applyNumberFormat="1" applyFont="1" applyFill="1" applyBorder="1" applyAlignment="1" applyProtection="1">
      <alignment vertical="center"/>
      <protection hidden="1"/>
    </xf>
    <xf numFmtId="0" fontId="12" fillId="2" borderId="12" xfId="6" applyFont="1" applyFill="1" applyBorder="1" applyAlignment="1" applyProtection="1">
      <alignment horizontal="center" vertical="center"/>
      <protection hidden="1"/>
    </xf>
    <xf numFmtId="4" fontId="12" fillId="0" borderId="1" xfId="6" applyNumberFormat="1" applyFont="1" applyBorder="1" applyAlignment="1" applyProtection="1">
      <alignment vertical="center"/>
      <protection locked="0" hidden="1"/>
    </xf>
    <xf numFmtId="4" fontId="12" fillId="0" borderId="36" xfId="6" applyNumberFormat="1" applyFont="1" applyBorder="1" applyAlignment="1" applyProtection="1">
      <alignment vertical="center"/>
      <protection hidden="1"/>
    </xf>
    <xf numFmtId="0" fontId="12" fillId="2" borderId="24" xfId="6" applyFont="1" applyFill="1" applyBorder="1" applyAlignment="1" applyProtection="1">
      <alignment horizontal="center" vertical="center"/>
      <protection hidden="1"/>
    </xf>
    <xf numFmtId="4" fontId="12" fillId="0" borderId="25" xfId="6" applyNumberFormat="1" applyFont="1" applyBorder="1" applyAlignment="1" applyProtection="1">
      <alignment vertical="center"/>
      <protection locked="0" hidden="1"/>
    </xf>
    <xf numFmtId="4" fontId="12" fillId="0" borderId="38" xfId="6" applyNumberFormat="1" applyFont="1" applyBorder="1" applyAlignment="1" applyProtection="1">
      <alignment vertical="center"/>
      <protection hidden="1"/>
    </xf>
    <xf numFmtId="0" fontId="9" fillId="0" borderId="0" xfId="6" applyFont="1" applyAlignment="1" applyProtection="1">
      <alignment horizontal="center"/>
      <protection hidden="1"/>
    </xf>
    <xf numFmtId="0" fontId="12" fillId="0" borderId="1" xfId="6" applyFont="1" applyBorder="1" applyAlignment="1" applyProtection="1">
      <alignment horizontal="center" vertical="center"/>
      <protection hidden="1"/>
    </xf>
    <xf numFmtId="0" fontId="9" fillId="0" borderId="0" xfId="6" applyFont="1" applyAlignment="1" applyProtection="1">
      <alignment horizontal="center" vertical="top"/>
      <protection locked="0" hidden="1"/>
    </xf>
    <xf numFmtId="0" fontId="12" fillId="0" borderId="1" xfId="6" applyFont="1" applyBorder="1" applyAlignment="1" applyProtection="1">
      <alignment vertical="top"/>
      <protection locked="0" hidden="1"/>
    </xf>
    <xf numFmtId="0" fontId="9" fillId="0" borderId="0" xfId="6" applyFont="1" applyAlignment="1" applyProtection="1">
      <alignment horizontal="center"/>
      <protection locked="0" hidden="1"/>
    </xf>
    <xf numFmtId="0" fontId="8" fillId="0" borderId="0" xfId="6" applyFont="1" applyProtection="1">
      <protection hidden="1"/>
    </xf>
    <xf numFmtId="0" fontId="8" fillId="0" borderId="0" xfId="6" applyFont="1" applyAlignment="1" applyProtection="1">
      <alignment vertical="center"/>
      <protection hidden="1"/>
    </xf>
    <xf numFmtId="0" fontId="12" fillId="0" borderId="6" xfId="6" applyFont="1" applyBorder="1" applyProtection="1">
      <protection hidden="1"/>
    </xf>
    <xf numFmtId="0" fontId="9" fillId="0" borderId="44" xfId="6" applyFont="1" applyBorder="1" applyAlignment="1" applyProtection="1">
      <alignment horizontal="center"/>
      <protection hidden="1"/>
    </xf>
    <xf numFmtId="0" fontId="9" fillId="0" borderId="1" xfId="6" applyFont="1" applyBorder="1" applyProtection="1">
      <protection hidden="1"/>
    </xf>
    <xf numFmtId="0" fontId="12" fillId="0" borderId="0" xfId="6" applyFont="1" applyAlignment="1" applyProtection="1">
      <alignment vertical="center" wrapText="1"/>
      <protection hidden="1"/>
    </xf>
    <xf numFmtId="0" fontId="12" fillId="0" borderId="0" xfId="6" applyFont="1" applyAlignment="1" applyProtection="1">
      <alignment horizontal="center" vertical="center" wrapText="1"/>
      <protection hidden="1"/>
    </xf>
    <xf numFmtId="0" fontId="12" fillId="2" borderId="1" xfId="6" applyFont="1" applyFill="1" applyBorder="1" applyAlignment="1" applyProtection="1">
      <alignment horizontal="center" vertical="center" wrapText="1"/>
      <protection hidden="1"/>
    </xf>
    <xf numFmtId="0" fontId="9" fillId="0" borderId="1" xfId="6" applyFont="1" applyBorder="1" applyAlignment="1" applyProtection="1">
      <alignment horizontal="center" vertical="center" wrapText="1"/>
      <protection hidden="1"/>
    </xf>
    <xf numFmtId="4" fontId="9" fillId="0" borderId="1" xfId="0" applyNumberFormat="1" applyFont="1" applyBorder="1" applyAlignment="1" applyProtection="1">
      <alignment horizontal="center" vertical="center" wrapText="1"/>
      <protection locked="0" hidden="1"/>
    </xf>
    <xf numFmtId="4" fontId="9" fillId="0" borderId="1" xfId="6" applyNumberFormat="1" applyFont="1" applyBorder="1" applyAlignment="1" applyProtection="1">
      <alignment horizontal="center" vertical="center" wrapText="1"/>
      <protection locked="0" hidden="1"/>
    </xf>
    <xf numFmtId="0" fontId="9" fillId="0" borderId="1" xfId="6" applyFont="1" applyBorder="1" applyAlignment="1" applyProtection="1">
      <alignment horizontal="center" vertical="center"/>
      <protection hidden="1"/>
    </xf>
    <xf numFmtId="4" fontId="12" fillId="2" borderId="1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6" applyFont="1" applyAlignment="1" applyProtection="1">
      <alignment horizontal="left"/>
      <protection hidden="1"/>
    </xf>
    <xf numFmtId="0" fontId="12" fillId="0" borderId="0" xfId="6" applyFont="1" applyAlignment="1" applyProtection="1">
      <alignment horizontal="center" vertical="center"/>
      <protection hidden="1"/>
    </xf>
    <xf numFmtId="0" fontId="9" fillId="0" borderId="0" xfId="6" applyFont="1" applyAlignment="1" applyProtection="1">
      <alignment horizontal="center" vertical="center"/>
      <protection hidden="1"/>
    </xf>
    <xf numFmtId="0" fontId="11" fillId="4" borderId="1" xfId="2" applyFont="1" applyFill="1" applyBorder="1" applyAlignment="1" applyProtection="1">
      <alignment horizontal="left" vertical="center" indent="1"/>
      <protection hidden="1"/>
    </xf>
    <xf numFmtId="0" fontId="12" fillId="2" borderId="11" xfId="0" applyFont="1" applyFill="1" applyBorder="1" applyAlignment="1" applyProtection="1">
      <alignment horizontal="left" vertical="center"/>
      <protection hidden="1"/>
    </xf>
    <xf numFmtId="0" fontId="12" fillId="2" borderId="43" xfId="0" applyFont="1" applyFill="1" applyBorder="1" applyAlignment="1" applyProtection="1">
      <alignment horizontal="left" vertical="center"/>
      <protection hidden="1"/>
    </xf>
    <xf numFmtId="0" fontId="12" fillId="2" borderId="11" xfId="0" applyFont="1" applyFill="1" applyBorder="1" applyAlignment="1" applyProtection="1">
      <alignment vertical="center"/>
      <protection hidden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43" xfId="0" applyFont="1" applyFill="1" applyBorder="1" applyAlignment="1" applyProtection="1">
      <alignment vertical="center"/>
      <protection hidden="1"/>
    </xf>
    <xf numFmtId="0" fontId="12" fillId="2" borderId="11" xfId="0" applyFont="1" applyFill="1" applyBorder="1" applyAlignment="1" applyProtection="1">
      <alignment vertical="center" wrapText="1"/>
      <protection hidden="1"/>
    </xf>
    <xf numFmtId="0" fontId="12" fillId="2" borderId="43" xfId="0" applyFont="1" applyFill="1" applyBorder="1" applyAlignment="1" applyProtection="1">
      <alignment vertical="center" wrapText="1"/>
      <protection hidden="1"/>
    </xf>
    <xf numFmtId="0" fontId="12" fillId="2" borderId="23" xfId="0" applyFont="1" applyFill="1" applyBorder="1" applyAlignment="1" applyProtection="1">
      <alignment vertical="center"/>
      <protection hidden="1"/>
    </xf>
    <xf numFmtId="0" fontId="9" fillId="2" borderId="32" xfId="0" applyFont="1" applyFill="1" applyBorder="1" applyAlignment="1" applyProtection="1">
      <alignment vertical="center"/>
      <protection hidden="1"/>
    </xf>
    <xf numFmtId="0" fontId="12" fillId="2" borderId="28" xfId="0" applyFont="1" applyFill="1" applyBorder="1" applyAlignment="1" applyProtection="1">
      <alignment vertical="center"/>
      <protection hidden="1"/>
    </xf>
    <xf numFmtId="0" fontId="9" fillId="2" borderId="28" xfId="0" applyFont="1" applyFill="1" applyBorder="1" applyAlignment="1" applyProtection="1">
      <alignment vertical="center"/>
      <protection hidden="1"/>
    </xf>
    <xf numFmtId="0" fontId="12" fillId="2" borderId="37" xfId="0" applyFont="1" applyFill="1" applyBorder="1" applyAlignment="1" applyProtection="1">
      <alignment vertical="center"/>
      <protection hidden="1"/>
    </xf>
    <xf numFmtId="0" fontId="12" fillId="4" borderId="4" xfId="6" applyFont="1" applyFill="1" applyBorder="1" applyAlignment="1">
      <alignment horizontal="left"/>
    </xf>
    <xf numFmtId="0" fontId="12" fillId="4" borderId="1" xfId="6" applyFont="1" applyFill="1" applyBorder="1"/>
    <xf numFmtId="0" fontId="9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vertical="center" wrapText="1"/>
    </xf>
    <xf numFmtId="0" fontId="12" fillId="2" borderId="1" xfId="6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9" fillId="0" borderId="1" xfId="6" applyNumberFormat="1" applyFont="1" applyBorder="1" applyAlignment="1">
      <alignment horizontal="center" vertical="center" wrapText="1"/>
    </xf>
    <xf numFmtId="3" fontId="9" fillId="0" borderId="1" xfId="6" applyNumberFormat="1" applyFont="1" applyBorder="1" applyAlignment="1">
      <alignment horizontal="center" vertical="center"/>
    </xf>
    <xf numFmtId="4" fontId="12" fillId="0" borderId="1" xfId="6" applyNumberFormat="1" applyFont="1" applyBorder="1" applyAlignment="1">
      <alignment horizontal="center" vertical="center" wrapText="1"/>
    </xf>
    <xf numFmtId="4" fontId="9" fillId="0" borderId="1" xfId="6" applyNumberFormat="1" applyFont="1" applyBorder="1" applyAlignment="1">
      <alignment horizontal="center" vertical="center" wrapText="1"/>
    </xf>
    <xf numFmtId="4" fontId="9" fillId="0" borderId="1" xfId="6" applyNumberFormat="1" applyFont="1" applyBorder="1" applyAlignment="1">
      <alignment horizontal="center" vertical="center"/>
    </xf>
    <xf numFmtId="4" fontId="9" fillId="3" borderId="1" xfId="6" applyNumberFormat="1" applyFont="1" applyFill="1" applyBorder="1" applyAlignment="1">
      <alignment vertical="center"/>
    </xf>
    <xf numFmtId="4" fontId="12" fillId="0" borderId="1" xfId="6" applyNumberFormat="1" applyFont="1" applyBorder="1" applyAlignment="1">
      <alignment vertical="center"/>
    </xf>
    <xf numFmtId="4" fontId="9" fillId="0" borderId="1" xfId="6" applyNumberFormat="1" applyFont="1" applyBorder="1" applyAlignment="1">
      <alignment vertical="center"/>
    </xf>
    <xf numFmtId="0" fontId="9" fillId="0" borderId="0" xfId="1" applyFont="1" applyAlignment="1" applyProtection="1">
      <alignment horizontal="center"/>
      <protection hidden="1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7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horizontal="left" wrapText="1"/>
      <protection hidden="1"/>
    </xf>
    <xf numFmtId="0" fontId="12" fillId="0" borderId="20" xfId="1" applyFont="1" applyBorder="1" applyAlignment="1" applyProtection="1">
      <alignment horizontal="center" vertical="center"/>
      <protection hidden="1"/>
    </xf>
    <xf numFmtId="0" fontId="12" fillId="0" borderId="17" xfId="1" applyFont="1" applyBorder="1" applyAlignment="1" applyProtection="1">
      <alignment horizontal="center" vertical="center"/>
      <protection hidden="1"/>
    </xf>
    <xf numFmtId="0" fontId="14" fillId="7" borderId="0" xfId="1" applyFont="1" applyFill="1" applyAlignment="1" applyProtection="1">
      <alignment horizontal="left"/>
      <protection hidden="1"/>
    </xf>
    <xf numFmtId="0" fontId="10" fillId="0" borderId="0" xfId="2" applyFont="1" applyAlignment="1" applyProtection="1">
      <alignment horizontal="right" wrapText="1"/>
      <protection hidden="1"/>
    </xf>
    <xf numFmtId="0" fontId="12" fillId="0" borderId="10" xfId="2" applyFont="1" applyBorder="1" applyAlignment="1" applyProtection="1">
      <alignment horizontal="center" vertical="center"/>
      <protection hidden="1"/>
    </xf>
    <xf numFmtId="0" fontId="10" fillId="0" borderId="11" xfId="2" applyFont="1" applyBorder="1" applyAlignment="1" applyProtection="1">
      <alignment horizontal="center" vertical="center"/>
      <protection hidden="1"/>
    </xf>
    <xf numFmtId="0" fontId="10" fillId="0" borderId="12" xfId="2" applyFont="1" applyBorder="1" applyAlignment="1" applyProtection="1">
      <alignment horizontal="center" vertical="center"/>
      <protection hidden="1"/>
    </xf>
    <xf numFmtId="0" fontId="10" fillId="0" borderId="11" xfId="2" applyFont="1" applyBorder="1" applyAlignment="1" applyProtection="1">
      <alignment vertical="center"/>
      <protection hidden="1"/>
    </xf>
    <xf numFmtId="0" fontId="10" fillId="0" borderId="12" xfId="2" applyFont="1" applyBorder="1" applyAlignment="1" applyProtection="1">
      <alignment vertical="center"/>
      <protection hidden="1"/>
    </xf>
    <xf numFmtId="0" fontId="10" fillId="0" borderId="2" xfId="2" applyFont="1" applyBorder="1" applyAlignment="1" applyProtection="1">
      <alignment horizontal="center" vertical="center"/>
      <protection locked="0" hidden="1"/>
    </xf>
    <xf numFmtId="0" fontId="10" fillId="0" borderId="3" xfId="2" applyFont="1" applyBorder="1" applyAlignment="1" applyProtection="1">
      <alignment horizontal="center" vertical="center"/>
      <protection locked="0" hidden="1"/>
    </xf>
    <xf numFmtId="0" fontId="10" fillId="0" borderId="4" xfId="2" applyFont="1" applyBorder="1" applyAlignment="1" applyProtection="1">
      <alignment horizontal="center" vertical="center"/>
      <protection locked="0" hidden="1"/>
    </xf>
    <xf numFmtId="0" fontId="10" fillId="0" borderId="5" xfId="2" applyFont="1" applyBorder="1" applyAlignment="1" applyProtection="1">
      <alignment horizontal="center" vertical="center"/>
      <protection locked="0" hidden="1"/>
    </xf>
    <xf numFmtId="0" fontId="10" fillId="0" borderId="0" xfId="2" applyFont="1" applyAlignment="1" applyProtection="1">
      <alignment horizontal="center" vertical="center"/>
      <protection locked="0" hidden="1"/>
    </xf>
    <xf numFmtId="0" fontId="10" fillId="0" borderId="6" xfId="2" applyFont="1" applyBorder="1" applyAlignment="1" applyProtection="1">
      <alignment horizontal="center" vertical="center"/>
      <protection locked="0" hidden="1"/>
    </xf>
    <xf numFmtId="0" fontId="10" fillId="0" borderId="7" xfId="2" applyFont="1" applyBorder="1" applyAlignment="1" applyProtection="1">
      <alignment horizontal="center" vertical="center"/>
      <protection locked="0" hidden="1"/>
    </xf>
    <xf numFmtId="0" fontId="10" fillId="0" borderId="8" xfId="2" applyFont="1" applyBorder="1" applyAlignment="1" applyProtection="1">
      <alignment horizontal="center" vertical="center"/>
      <protection locked="0" hidden="1"/>
    </xf>
    <xf numFmtId="0" fontId="10" fillId="0" borderId="9" xfId="2" applyFont="1" applyBorder="1" applyAlignment="1" applyProtection="1">
      <alignment horizontal="center" vertical="center"/>
      <protection locked="0" hidden="1"/>
    </xf>
    <xf numFmtId="0" fontId="14" fillId="0" borderId="10" xfId="2" applyFont="1" applyBorder="1" applyAlignment="1" applyProtection="1">
      <alignment horizontal="left" vertical="top"/>
      <protection locked="0" hidden="1"/>
    </xf>
    <xf numFmtId="0" fontId="14" fillId="0" borderId="11" xfId="2" applyFont="1" applyBorder="1" applyAlignment="1" applyProtection="1">
      <alignment horizontal="left" vertical="top"/>
      <protection locked="0" hidden="1"/>
    </xf>
    <xf numFmtId="0" fontId="14" fillId="0" borderId="12" xfId="2" applyFont="1" applyBorder="1" applyAlignment="1" applyProtection="1">
      <alignment horizontal="left" vertical="top"/>
      <protection locked="0" hidden="1"/>
    </xf>
    <xf numFmtId="0" fontId="14" fillId="0" borderId="0" xfId="2" applyFont="1" applyAlignment="1" applyProtection="1">
      <alignment horizontal="left" wrapText="1"/>
      <protection hidden="1"/>
    </xf>
    <xf numFmtId="0" fontId="11" fillId="4" borderId="1" xfId="2" applyFont="1" applyFill="1" applyBorder="1" applyAlignment="1" applyProtection="1">
      <alignment horizontal="left" vertical="center" indent="1"/>
      <protection hidden="1"/>
    </xf>
    <xf numFmtId="0" fontId="10" fillId="0" borderId="1" xfId="2" applyFont="1" applyBorder="1" applyAlignment="1" applyProtection="1">
      <alignment horizontal="left" vertical="center" wrapText="1" indent="1"/>
      <protection hidden="1"/>
    </xf>
    <xf numFmtId="0" fontId="11" fillId="0" borderId="10" xfId="2" applyFont="1" applyBorder="1" applyAlignment="1" applyProtection="1">
      <alignment horizontal="center" vertical="center"/>
      <protection locked="0" hidden="1"/>
    </xf>
    <xf numFmtId="0" fontId="11" fillId="0" borderId="11" xfId="2" applyFont="1" applyBorder="1" applyAlignment="1" applyProtection="1">
      <alignment horizontal="center" vertical="center"/>
      <protection locked="0" hidden="1"/>
    </xf>
    <xf numFmtId="0" fontId="11" fillId="0" borderId="12" xfId="2" applyFont="1" applyBorder="1" applyAlignment="1" applyProtection="1">
      <alignment horizontal="center" vertical="center"/>
      <protection locked="0" hidden="1"/>
    </xf>
    <xf numFmtId="0" fontId="9" fillId="0" borderId="0" xfId="6" applyFont="1" applyAlignment="1" applyProtection="1">
      <alignment horizontal="right"/>
      <protection hidden="1"/>
    </xf>
    <xf numFmtId="0" fontId="16" fillId="0" borderId="27" xfId="7" applyFont="1" applyBorder="1" applyAlignment="1" applyProtection="1">
      <alignment horizontal="left" vertical="center"/>
      <protection hidden="1"/>
    </xf>
    <xf numFmtId="0" fontId="12" fillId="0" borderId="1" xfId="6" applyFont="1" applyBorder="1" applyAlignment="1" applyProtection="1">
      <alignment horizontal="center" vertical="center"/>
      <protection locked="0" hidden="1"/>
    </xf>
    <xf numFmtId="0" fontId="12" fillId="0" borderId="1" xfId="6" applyFont="1" applyBorder="1" applyAlignment="1" applyProtection="1">
      <alignment horizontal="center" vertical="center"/>
      <protection hidden="1"/>
    </xf>
    <xf numFmtId="0" fontId="9" fillId="0" borderId="1" xfId="6" applyFont="1" applyBorder="1" applyAlignment="1" applyProtection="1">
      <alignment horizontal="center" vertical="center"/>
      <protection locked="0" hidden="1"/>
    </xf>
    <xf numFmtId="0" fontId="12" fillId="5" borderId="13" xfId="7" applyFont="1" applyFill="1" applyBorder="1" applyAlignment="1" applyProtection="1">
      <alignment horizontal="left" vertical="center"/>
      <protection hidden="1"/>
    </xf>
    <xf numFmtId="0" fontId="12" fillId="2" borderId="11" xfId="0" applyFont="1" applyFill="1" applyBorder="1" applyAlignment="1" applyProtection="1">
      <alignment horizontal="left" vertical="center"/>
      <protection hidden="1"/>
    </xf>
    <xf numFmtId="0" fontId="12" fillId="2" borderId="43" xfId="0" applyFont="1" applyFill="1" applyBorder="1" applyAlignment="1" applyProtection="1">
      <alignment horizontal="left" vertical="center"/>
      <protection hidden="1"/>
    </xf>
    <xf numFmtId="0" fontId="12" fillId="2" borderId="23" xfId="0" applyFont="1" applyFill="1" applyBorder="1" applyAlignment="1" applyProtection="1">
      <alignment horizontal="left" vertical="center"/>
      <protection hidden="1"/>
    </xf>
    <xf numFmtId="0" fontId="12" fillId="2" borderId="30" xfId="0" applyFont="1" applyFill="1" applyBorder="1" applyAlignment="1" applyProtection="1">
      <alignment horizontal="left" vertical="center"/>
      <protection hidden="1"/>
    </xf>
    <xf numFmtId="0" fontId="9" fillId="0" borderId="0" xfId="6" applyFont="1" applyAlignment="1" applyProtection="1">
      <alignment horizontal="left" vertical="center"/>
      <protection hidden="1"/>
    </xf>
    <xf numFmtId="0" fontId="10" fillId="0" borderId="20" xfId="7" applyFont="1" applyBorder="1" applyAlignment="1" applyProtection="1">
      <alignment horizontal="left" vertical="center" indent="1"/>
      <protection hidden="1"/>
    </xf>
    <xf numFmtId="0" fontId="10" fillId="0" borderId="21" xfId="7" applyFont="1" applyBorder="1" applyAlignment="1" applyProtection="1">
      <alignment horizontal="left" vertical="center" indent="1"/>
      <protection hidden="1"/>
    </xf>
    <xf numFmtId="0" fontId="10" fillId="0" borderId="17" xfId="7" applyFont="1" applyBorder="1" applyAlignment="1" applyProtection="1">
      <alignment horizontal="left" vertical="center" indent="1"/>
      <protection hidden="1"/>
    </xf>
    <xf numFmtId="0" fontId="12" fillId="2" borderId="20" xfId="6" applyFont="1" applyFill="1" applyBorder="1" applyAlignment="1" applyProtection="1">
      <alignment horizontal="center" vertical="center" wrapText="1"/>
      <protection hidden="1"/>
    </xf>
    <xf numFmtId="0" fontId="12" fillId="2" borderId="21" xfId="6" applyFont="1" applyFill="1" applyBorder="1" applyAlignment="1" applyProtection="1">
      <alignment horizontal="center" vertical="center" wrapText="1"/>
      <protection hidden="1"/>
    </xf>
    <xf numFmtId="0" fontId="12" fillId="2" borderId="17" xfId="6" applyFont="1" applyFill="1" applyBorder="1" applyAlignment="1" applyProtection="1">
      <alignment horizontal="center" vertical="center" wrapText="1"/>
      <protection hidden="1"/>
    </xf>
    <xf numFmtId="0" fontId="12" fillId="2" borderId="33" xfId="0" applyFont="1" applyFill="1" applyBorder="1" applyAlignment="1" applyProtection="1">
      <alignment horizontal="left" vertical="center"/>
      <protection hidden="1"/>
    </xf>
    <xf numFmtId="0" fontId="12" fillId="2" borderId="42" xfId="0" applyFont="1" applyFill="1" applyBorder="1" applyAlignment="1" applyProtection="1">
      <alignment horizontal="left" vertical="center"/>
      <protection hidden="1"/>
    </xf>
    <xf numFmtId="0" fontId="10" fillId="0" borderId="13" xfId="7" applyFont="1" applyBorder="1" applyAlignment="1" applyProtection="1">
      <alignment horizontal="left" vertical="center" indent="1"/>
      <protection locked="0" hidden="1"/>
    </xf>
    <xf numFmtId="0" fontId="17" fillId="0" borderId="13" xfId="7" applyFont="1" applyBorder="1" applyAlignment="1" applyProtection="1">
      <alignment horizontal="left" vertical="center" indent="1"/>
      <protection locked="0" hidden="1"/>
    </xf>
    <xf numFmtId="0" fontId="9" fillId="0" borderId="20" xfId="1" applyFont="1" applyBorder="1" applyAlignment="1" applyProtection="1">
      <alignment horizontal="left" vertical="center" wrapText="1" indent="1"/>
      <protection hidden="1"/>
    </xf>
    <xf numFmtId="0" fontId="9" fillId="0" borderId="21" xfId="1" applyFont="1" applyBorder="1" applyAlignment="1" applyProtection="1">
      <alignment horizontal="left" vertical="center" wrapText="1" indent="1"/>
      <protection hidden="1"/>
    </xf>
    <xf numFmtId="0" fontId="9" fillId="0" borderId="17" xfId="1" applyFont="1" applyBorder="1" applyAlignment="1" applyProtection="1">
      <alignment horizontal="left" vertical="center" wrapText="1" indent="1"/>
      <protection hidden="1"/>
    </xf>
    <xf numFmtId="0" fontId="8" fillId="0" borderId="0" xfId="6" applyFont="1" applyAlignment="1" applyProtection="1">
      <alignment horizontal="left"/>
      <protection hidden="1"/>
    </xf>
    <xf numFmtId="0" fontId="8" fillId="0" borderId="0" xfId="6" applyFont="1" applyAlignment="1" applyProtection="1">
      <alignment horizontal="left" vertical="center"/>
      <protection hidden="1"/>
    </xf>
    <xf numFmtId="0" fontId="9" fillId="0" borderId="10" xfId="6" applyFont="1" applyBorder="1" applyAlignment="1">
      <alignment horizontal="left"/>
    </xf>
    <xf numFmtId="0" fontId="9" fillId="0" borderId="11" xfId="6" applyFont="1" applyBorder="1" applyAlignment="1">
      <alignment horizontal="left"/>
    </xf>
    <xf numFmtId="0" fontId="9" fillId="0" borderId="12" xfId="6" applyFont="1" applyBorder="1" applyAlignment="1">
      <alignment horizontal="left"/>
    </xf>
    <xf numFmtId="0" fontId="12" fillId="0" borderId="5" xfId="6" applyFont="1" applyBorder="1" applyAlignment="1" applyProtection="1">
      <alignment horizontal="center" vertical="center"/>
      <protection locked="0" hidden="1"/>
    </xf>
    <xf numFmtId="0" fontId="12" fillId="0" borderId="0" xfId="6" applyFont="1" applyAlignment="1" applyProtection="1">
      <alignment horizontal="center" vertical="center"/>
      <protection locked="0" hidden="1"/>
    </xf>
    <xf numFmtId="0" fontId="12" fillId="0" borderId="6" xfId="6" applyFont="1" applyBorder="1" applyAlignment="1" applyProtection="1">
      <alignment horizontal="center" vertical="center"/>
      <protection locked="0" hidden="1"/>
    </xf>
    <xf numFmtId="0" fontId="12" fillId="0" borderId="7" xfId="6" applyFont="1" applyBorder="1" applyAlignment="1" applyProtection="1">
      <alignment horizontal="center" vertical="center"/>
      <protection locked="0" hidden="1"/>
    </xf>
    <xf numFmtId="0" fontId="12" fillId="0" borderId="8" xfId="6" applyFont="1" applyBorder="1" applyAlignment="1" applyProtection="1">
      <alignment horizontal="center" vertical="center"/>
      <protection locked="0" hidden="1"/>
    </xf>
    <xf numFmtId="0" fontId="12" fillId="0" borderId="9" xfId="6" applyFont="1" applyBorder="1" applyAlignment="1" applyProtection="1">
      <alignment horizontal="center" vertical="center"/>
      <protection locked="0" hidden="1"/>
    </xf>
    <xf numFmtId="0" fontId="9" fillId="0" borderId="2" xfId="6" applyFont="1" applyBorder="1" applyAlignment="1" applyProtection="1">
      <alignment horizontal="center" vertical="center"/>
      <protection locked="0"/>
    </xf>
    <xf numFmtId="0" fontId="9" fillId="0" borderId="3" xfId="6" applyFont="1" applyBorder="1" applyAlignment="1" applyProtection="1">
      <alignment horizontal="center" vertical="center"/>
      <protection locked="0"/>
    </xf>
    <xf numFmtId="0" fontId="9" fillId="0" borderId="4" xfId="6" applyFont="1" applyBorder="1" applyAlignment="1" applyProtection="1">
      <alignment horizontal="center" vertical="center"/>
      <protection locked="0"/>
    </xf>
    <xf numFmtId="0" fontId="9" fillId="0" borderId="5" xfId="6" applyFont="1" applyBorder="1" applyAlignment="1" applyProtection="1">
      <alignment horizontal="center" vertical="center"/>
      <protection locked="0"/>
    </xf>
    <xf numFmtId="0" fontId="9" fillId="0" borderId="0" xfId="6" applyFont="1" applyAlignment="1" applyProtection="1">
      <alignment horizontal="center" vertical="center"/>
      <protection locked="0"/>
    </xf>
    <xf numFmtId="0" fontId="9" fillId="0" borderId="6" xfId="6" applyFont="1" applyBorder="1" applyAlignment="1" applyProtection="1">
      <alignment horizontal="center" vertical="center"/>
      <protection locked="0"/>
    </xf>
    <xf numFmtId="0" fontId="9" fillId="0" borderId="7" xfId="6" applyFont="1" applyBorder="1" applyAlignment="1" applyProtection="1">
      <alignment horizontal="center" vertical="center"/>
      <protection locked="0"/>
    </xf>
    <xf numFmtId="0" fontId="9" fillId="0" borderId="8" xfId="6" applyFont="1" applyBorder="1" applyAlignment="1" applyProtection="1">
      <alignment horizontal="center" vertical="center"/>
      <protection locked="0"/>
    </xf>
    <xf numFmtId="0" fontId="9" fillId="0" borderId="9" xfId="6" applyFont="1" applyBorder="1" applyAlignment="1" applyProtection="1">
      <alignment horizontal="center" vertical="center"/>
      <protection locked="0"/>
    </xf>
    <xf numFmtId="0" fontId="9" fillId="0" borderId="1" xfId="6" applyFont="1" applyBorder="1" applyAlignment="1">
      <alignment horizontal="center" vertical="center"/>
    </xf>
    <xf numFmtId="0" fontId="12" fillId="3" borderId="1" xfId="6" applyFont="1" applyFill="1" applyBorder="1" applyAlignment="1">
      <alignment horizontal="center" vertical="center" wrapText="1"/>
    </xf>
    <xf numFmtId="0" fontId="9" fillId="0" borderId="0" xfId="6" applyFont="1" applyAlignment="1" applyProtection="1">
      <alignment horizontal="left"/>
      <protection hidden="1"/>
    </xf>
    <xf numFmtId="0" fontId="12" fillId="0" borderId="2" xfId="6" applyFont="1" applyBorder="1" applyAlignment="1" applyProtection="1">
      <alignment horizontal="center" vertical="center"/>
      <protection hidden="1"/>
    </xf>
    <xf numFmtId="0" fontId="12" fillId="0" borderId="3" xfId="6" applyFont="1" applyBorder="1" applyAlignment="1" applyProtection="1">
      <alignment horizontal="center" vertical="center"/>
      <protection hidden="1"/>
    </xf>
    <xf numFmtId="0" fontId="12" fillId="0" borderId="4" xfId="6" applyFont="1" applyBorder="1" applyAlignment="1" applyProtection="1">
      <alignment horizontal="center" vertical="center"/>
      <protection hidden="1"/>
    </xf>
    <xf numFmtId="0" fontId="12" fillId="0" borderId="7" xfId="6" applyFont="1" applyBorder="1" applyAlignment="1" applyProtection="1">
      <alignment horizontal="center" vertical="center"/>
      <protection hidden="1"/>
    </xf>
    <xf numFmtId="0" fontId="12" fillId="0" borderId="8" xfId="6" applyFont="1" applyBorder="1" applyAlignment="1" applyProtection="1">
      <alignment horizontal="center" vertical="center"/>
      <protection hidden="1"/>
    </xf>
    <xf numFmtId="0" fontId="12" fillId="0" borderId="9" xfId="6" applyFont="1" applyBorder="1" applyAlignment="1" applyProtection="1">
      <alignment horizontal="center" vertical="center"/>
      <protection hidden="1"/>
    </xf>
    <xf numFmtId="0" fontId="9" fillId="0" borderId="1" xfId="6" applyFont="1" applyBorder="1" applyAlignment="1">
      <alignment horizontal="center" vertical="center" wrapText="1"/>
    </xf>
    <xf numFmtId="0" fontId="12" fillId="0" borderId="0" xfId="6" applyFont="1" applyAlignment="1" applyProtection="1">
      <alignment horizontal="left" vertical="center"/>
      <protection hidden="1"/>
    </xf>
    <xf numFmtId="0" fontId="9" fillId="0" borderId="1" xfId="6" applyFont="1" applyBorder="1" applyAlignment="1">
      <alignment horizontal="left"/>
    </xf>
    <xf numFmtId="0" fontId="9" fillId="0" borderId="14" xfId="1" applyFont="1" applyBorder="1" applyAlignment="1" applyProtection="1">
      <alignment horizontal="center" vertical="center" wrapText="1"/>
      <protection locked="0" hidden="1"/>
    </xf>
    <xf numFmtId="0" fontId="9" fillId="0" borderId="15" xfId="1" applyFont="1" applyBorder="1" applyAlignment="1" applyProtection="1">
      <alignment horizontal="center" vertical="center" wrapText="1"/>
      <protection locked="0" hidden="1"/>
    </xf>
    <xf numFmtId="0" fontId="9" fillId="0" borderId="26" xfId="1" applyFont="1" applyBorder="1" applyAlignment="1" applyProtection="1">
      <alignment horizontal="center" vertical="center" wrapText="1"/>
      <protection locked="0" hidden="1"/>
    </xf>
    <xf numFmtId="4" fontId="9" fillId="0" borderId="14" xfId="1" applyNumberFormat="1" applyFont="1" applyBorder="1" applyAlignment="1" applyProtection="1">
      <alignment horizontal="right"/>
      <protection locked="0" hidden="1"/>
    </xf>
    <xf numFmtId="4" fontId="9" fillId="0" borderId="14" xfId="1" applyNumberFormat="1" applyFont="1" applyBorder="1" applyAlignment="1" applyProtection="1">
      <alignment horizontal="right"/>
      <protection hidden="1"/>
    </xf>
    <xf numFmtId="4" fontId="9" fillId="0" borderId="15" xfId="1" applyNumberFormat="1" applyFont="1" applyBorder="1" applyAlignment="1" applyProtection="1">
      <alignment horizontal="right"/>
      <protection locked="0" hidden="1"/>
    </xf>
    <xf numFmtId="4" fontId="9" fillId="0" borderId="15" xfId="1" applyNumberFormat="1" applyFont="1" applyBorder="1" applyAlignment="1" applyProtection="1">
      <alignment horizontal="right"/>
      <protection hidden="1"/>
    </xf>
    <xf numFmtId="4" fontId="9" fillId="0" borderId="26" xfId="1" applyNumberFormat="1" applyFont="1" applyBorder="1" applyAlignment="1" applyProtection="1">
      <alignment horizontal="right"/>
      <protection locked="0" hidden="1"/>
    </xf>
    <xf numFmtId="4" fontId="9" fillId="0" borderId="16" xfId="1" applyNumberFormat="1" applyFont="1" applyBorder="1" applyAlignment="1" applyProtection="1">
      <alignment horizontal="right"/>
      <protection hidden="1"/>
    </xf>
    <xf numFmtId="0" fontId="9" fillId="0" borderId="16" xfId="1" applyFont="1" applyBorder="1" applyAlignment="1" applyProtection="1">
      <alignment horizontal="left" vertical="center"/>
      <protection locked="0" hidden="1"/>
    </xf>
    <xf numFmtId="2" fontId="9" fillId="0" borderId="15" xfId="2" applyNumberFormat="1" applyFont="1" applyBorder="1" applyProtection="1">
      <protection hidden="1"/>
    </xf>
    <xf numFmtId="0" fontId="9" fillId="0" borderId="16" xfId="1" applyFont="1" applyBorder="1" applyAlignment="1" applyProtection="1">
      <alignment horizontal="center" vertical="center" wrapText="1"/>
      <protection hidden="1"/>
    </xf>
    <xf numFmtId="2" fontId="9" fillId="0" borderId="16" xfId="2" applyNumberFormat="1" applyFont="1" applyBorder="1" applyProtection="1">
      <protection hidden="1"/>
    </xf>
    <xf numFmtId="0" fontId="9" fillId="0" borderId="14" xfId="2" applyFont="1" applyBorder="1" applyAlignment="1" applyProtection="1">
      <alignment horizontal="center" vertical="center" wrapText="1"/>
      <protection hidden="1"/>
    </xf>
    <xf numFmtId="0" fontId="9" fillId="0" borderId="15" xfId="2" applyFont="1" applyBorder="1" applyAlignment="1" applyProtection="1">
      <alignment horizontal="center" vertical="center" wrapText="1"/>
      <protection hidden="1"/>
    </xf>
    <xf numFmtId="4" fontId="9" fillId="7" borderId="15" xfId="2" applyNumberFormat="1" applyFont="1" applyFill="1" applyBorder="1" applyProtection="1">
      <protection locked="0" hidden="1"/>
    </xf>
    <xf numFmtId="4" fontId="12" fillId="5" borderId="35" xfId="6" applyNumberFormat="1" applyFont="1" applyFill="1" applyBorder="1" applyAlignment="1" applyProtection="1">
      <alignment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20" xfId="1" applyFont="1" applyFill="1" applyBorder="1" applyAlignment="1" applyProtection="1">
      <alignment horizontal="center" vertical="center"/>
      <protection hidden="1"/>
    </xf>
    <xf numFmtId="0" fontId="12" fillId="4" borderId="17" xfId="1" applyFont="1" applyFill="1" applyBorder="1" applyAlignment="1" applyProtection="1">
      <alignment horizontal="center" vertical="center"/>
      <protection hidden="1"/>
    </xf>
  </cellXfs>
  <cellStyles count="8">
    <cellStyle name="Čárka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3 2" xfId="6" xr:uid="{00000000-0005-0000-0000-000004000000}"/>
    <cellStyle name="Normální 4" xfId="4" xr:uid="{00000000-0005-0000-0000-000005000000}"/>
    <cellStyle name="Normální 4 2" xfId="5" xr:uid="{00000000-0005-0000-0000-000006000000}"/>
    <cellStyle name="Normální 5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3"/>
  <sheetViews>
    <sheetView tabSelected="1" zoomScale="91" zoomScaleNormal="91" workbookViewId="0">
      <selection activeCell="B10" sqref="B10"/>
    </sheetView>
  </sheetViews>
  <sheetFormatPr defaultColWidth="9.140625" defaultRowHeight="15" x14ac:dyDescent="0.25"/>
  <cols>
    <col min="1" max="1" width="9.140625" style="1"/>
    <col min="2" max="2" width="23.5703125" style="1" customWidth="1"/>
    <col min="3" max="3" width="44.5703125" style="1" customWidth="1"/>
    <col min="4" max="5" width="25.7109375" style="1" customWidth="1"/>
    <col min="6" max="6" width="25.5703125" style="1" customWidth="1"/>
    <col min="7" max="7" width="25.7109375" style="1" customWidth="1"/>
    <col min="8" max="16384" width="9.140625" style="1"/>
  </cols>
  <sheetData>
    <row r="1" spans="2:11" ht="15.75" x14ac:dyDescent="0.25">
      <c r="B1" s="13" t="s">
        <v>31</v>
      </c>
      <c r="C1" s="13"/>
      <c r="D1" s="13"/>
      <c r="E1" s="13"/>
      <c r="F1" s="13"/>
      <c r="G1" s="14" t="s">
        <v>113</v>
      </c>
      <c r="H1" s="15"/>
      <c r="I1" s="15"/>
      <c r="J1" s="154" t="s">
        <v>11</v>
      </c>
      <c r="K1" s="154"/>
    </row>
    <row r="2" spans="2:11" ht="16.5" x14ac:dyDescent="0.3">
      <c r="B2" s="16" t="s">
        <v>32</v>
      </c>
      <c r="C2" s="17"/>
      <c r="D2" s="17"/>
      <c r="E2" s="17"/>
      <c r="F2" s="17"/>
      <c r="G2" s="17"/>
      <c r="H2" s="18"/>
      <c r="I2" s="15"/>
      <c r="J2" s="15"/>
      <c r="K2" s="19"/>
    </row>
    <row r="3" spans="2:11" ht="16.5" x14ac:dyDescent="0.3">
      <c r="B3" s="20" t="s">
        <v>117</v>
      </c>
      <c r="C3" s="155" t="s">
        <v>33</v>
      </c>
      <c r="D3" s="156"/>
      <c r="E3" s="156"/>
      <c r="F3" s="156"/>
      <c r="G3" s="157"/>
      <c r="H3" s="21"/>
      <c r="I3" s="15"/>
      <c r="J3" s="15"/>
      <c r="K3" s="19"/>
    </row>
    <row r="4" spans="2:11" ht="16.5" x14ac:dyDescent="0.3">
      <c r="B4" s="20" t="s">
        <v>118</v>
      </c>
      <c r="C4" s="20"/>
      <c r="D4" s="155"/>
      <c r="E4" s="156"/>
      <c r="F4" s="156"/>
      <c r="G4" s="157"/>
      <c r="H4" s="22"/>
      <c r="I4" s="15"/>
      <c r="J4" s="15"/>
      <c r="K4" s="19"/>
    </row>
    <row r="5" spans="2:11" ht="16.5" x14ac:dyDescent="0.3">
      <c r="B5" s="20" t="s">
        <v>119</v>
      </c>
      <c r="C5" s="155"/>
      <c r="D5" s="156"/>
      <c r="E5" s="156"/>
      <c r="F5" s="156"/>
      <c r="G5" s="157"/>
      <c r="H5" s="22"/>
      <c r="I5" s="15"/>
      <c r="J5" s="15"/>
      <c r="K5" s="19"/>
    </row>
    <row r="6" spans="2:11" ht="16.5" x14ac:dyDescent="0.3">
      <c r="B6" s="20" t="s">
        <v>0</v>
      </c>
      <c r="C6" s="155"/>
      <c r="D6" s="156"/>
      <c r="E6" s="156"/>
      <c r="F6" s="156"/>
      <c r="G6" s="157"/>
      <c r="H6" s="23"/>
      <c r="I6" s="15"/>
      <c r="J6" s="15"/>
      <c r="K6" s="19"/>
    </row>
    <row r="7" spans="2:11" ht="16.5" x14ac:dyDescent="0.3">
      <c r="B7" s="20" t="s">
        <v>120</v>
      </c>
      <c r="C7" s="155"/>
      <c r="D7" s="156"/>
      <c r="E7" s="156"/>
      <c r="F7" s="156"/>
      <c r="G7" s="157"/>
      <c r="H7" s="23"/>
      <c r="I7" s="15"/>
      <c r="J7" s="15"/>
      <c r="K7" s="19"/>
    </row>
    <row r="8" spans="2:11" ht="17.25" thickBot="1" x14ac:dyDescent="0.35">
      <c r="B8" s="15"/>
      <c r="C8" s="15"/>
      <c r="D8" s="15"/>
      <c r="E8" s="15"/>
      <c r="F8" s="15"/>
      <c r="G8" s="15"/>
      <c r="H8" s="15"/>
      <c r="I8" s="14"/>
      <c r="J8" s="15"/>
      <c r="K8" s="19"/>
    </row>
    <row r="9" spans="2:11" ht="64.5" thickBot="1" x14ac:dyDescent="0.35">
      <c r="B9" s="275" t="s">
        <v>34</v>
      </c>
      <c r="C9" s="276"/>
      <c r="D9" s="274" t="s">
        <v>126</v>
      </c>
      <c r="E9" s="274" t="s">
        <v>35</v>
      </c>
      <c r="F9" s="274" t="s">
        <v>127</v>
      </c>
      <c r="G9" s="274" t="s">
        <v>36</v>
      </c>
      <c r="H9" s="24"/>
      <c r="I9" s="24"/>
      <c r="J9" s="24"/>
      <c r="K9" s="19"/>
    </row>
    <row r="10" spans="2:11" ht="17.25" thickBot="1" x14ac:dyDescent="0.35">
      <c r="B10" s="25" t="s">
        <v>37</v>
      </c>
      <c r="C10" s="25"/>
      <c r="D10" s="25">
        <v>1</v>
      </c>
      <c r="E10" s="25">
        <v>2</v>
      </c>
      <c r="F10" s="25">
        <v>3</v>
      </c>
      <c r="G10" s="25" t="s">
        <v>38</v>
      </c>
      <c r="H10" s="15"/>
      <c r="I10" s="15"/>
      <c r="J10" s="15"/>
      <c r="K10" s="19"/>
    </row>
    <row r="11" spans="2:11" ht="17.25" thickBot="1" x14ac:dyDescent="0.35">
      <c r="B11" s="174" t="s">
        <v>39</v>
      </c>
      <c r="C11" s="175"/>
      <c r="D11" s="26">
        <f t="shared" ref="D11:F11" si="0">SUM(D21:D30,D13:D19)</f>
        <v>0</v>
      </c>
      <c r="E11" s="26">
        <f t="shared" si="0"/>
        <v>0</v>
      </c>
      <c r="F11" s="26">
        <f t="shared" si="0"/>
        <v>0</v>
      </c>
      <c r="G11" s="26">
        <f>SUM(G21:G30,G13:G19)</f>
        <v>0</v>
      </c>
      <c r="H11" s="27"/>
      <c r="I11" s="27"/>
      <c r="J11" s="27"/>
      <c r="K11" s="19"/>
    </row>
    <row r="12" spans="2:11" ht="42" thickBot="1" x14ac:dyDescent="0.35">
      <c r="B12" s="28" t="s">
        <v>102</v>
      </c>
      <c r="C12" s="29" t="s">
        <v>106</v>
      </c>
      <c r="D12" s="30" t="s">
        <v>11</v>
      </c>
      <c r="E12" s="30"/>
      <c r="F12" s="30"/>
      <c r="G12" s="30"/>
      <c r="H12" s="15"/>
      <c r="I12" s="15"/>
      <c r="J12" s="15"/>
      <c r="K12" s="19"/>
    </row>
    <row r="13" spans="2:11" ht="16.5" x14ac:dyDescent="0.3">
      <c r="B13" s="257"/>
      <c r="C13" s="31"/>
      <c r="D13" s="32"/>
      <c r="E13" s="260"/>
      <c r="F13" s="260"/>
      <c r="G13" s="261">
        <f>D13-E13-F13</f>
        <v>0</v>
      </c>
      <c r="H13" s="15"/>
      <c r="I13" s="15"/>
      <c r="J13" s="15"/>
      <c r="K13" s="19"/>
    </row>
    <row r="14" spans="2:11" ht="16.5" x14ac:dyDescent="0.3">
      <c r="B14" s="258"/>
      <c r="C14" s="34"/>
      <c r="D14" s="32"/>
      <c r="E14" s="262"/>
      <c r="F14" s="262"/>
      <c r="G14" s="263">
        <f t="shared" ref="G14:G30" si="1">D14-E14-F14</f>
        <v>0</v>
      </c>
      <c r="H14" s="15"/>
      <c r="I14" s="15"/>
      <c r="J14" s="15"/>
      <c r="K14" s="19"/>
    </row>
    <row r="15" spans="2:11" ht="16.5" x14ac:dyDescent="0.3">
      <c r="B15" s="258"/>
      <c r="C15" s="34"/>
      <c r="D15" s="32"/>
      <c r="E15" s="262"/>
      <c r="F15" s="262"/>
      <c r="G15" s="263">
        <f t="shared" si="1"/>
        <v>0</v>
      </c>
      <c r="H15" s="15"/>
      <c r="I15" s="15"/>
      <c r="J15" s="15"/>
      <c r="K15" s="19"/>
    </row>
    <row r="16" spans="2:11" ht="16.5" x14ac:dyDescent="0.3">
      <c r="B16" s="258"/>
      <c r="C16" s="34"/>
      <c r="D16" s="32"/>
      <c r="E16" s="262"/>
      <c r="F16" s="262"/>
      <c r="G16" s="263">
        <f t="shared" si="1"/>
        <v>0</v>
      </c>
      <c r="H16" s="15"/>
      <c r="I16" s="15"/>
      <c r="J16" s="15"/>
      <c r="K16" s="19"/>
    </row>
    <row r="17" spans="2:11" ht="16.5" x14ac:dyDescent="0.3">
      <c r="B17" s="258"/>
      <c r="C17" s="34"/>
      <c r="D17" s="32"/>
      <c r="E17" s="262"/>
      <c r="F17" s="262"/>
      <c r="G17" s="263">
        <f t="shared" si="1"/>
        <v>0</v>
      </c>
      <c r="H17" s="15"/>
      <c r="I17" s="15"/>
      <c r="J17" s="15"/>
      <c r="K17" s="19"/>
    </row>
    <row r="18" spans="2:11" ht="16.5" x14ac:dyDescent="0.3">
      <c r="B18" s="258"/>
      <c r="C18" s="34"/>
      <c r="D18" s="32"/>
      <c r="E18" s="262"/>
      <c r="F18" s="262"/>
      <c r="G18" s="263">
        <f t="shared" si="1"/>
        <v>0</v>
      </c>
      <c r="H18" s="15"/>
      <c r="I18" s="15"/>
      <c r="J18" s="15"/>
      <c r="K18" s="19"/>
    </row>
    <row r="19" spans="2:11" ht="17.25" thickBot="1" x14ac:dyDescent="0.35">
      <c r="B19" s="259"/>
      <c r="C19" s="36"/>
      <c r="D19" s="32"/>
      <c r="E19" s="264"/>
      <c r="F19" s="264"/>
      <c r="G19" s="265">
        <f t="shared" si="1"/>
        <v>0</v>
      </c>
      <c r="H19" s="15"/>
      <c r="I19" s="15"/>
      <c r="J19" s="15"/>
      <c r="K19" s="19"/>
    </row>
    <row r="20" spans="2:11" ht="42" thickBot="1" x14ac:dyDescent="0.35">
      <c r="B20" s="28" t="s">
        <v>103</v>
      </c>
      <c r="C20" s="29" t="s">
        <v>106</v>
      </c>
      <c r="D20" s="30" t="s">
        <v>11</v>
      </c>
      <c r="E20" s="30"/>
      <c r="F20" s="30"/>
      <c r="G20" s="30"/>
      <c r="H20" s="15"/>
      <c r="I20" s="15"/>
      <c r="J20" s="15"/>
      <c r="K20" s="19"/>
    </row>
    <row r="21" spans="2:11" ht="16.5" x14ac:dyDescent="0.3">
      <c r="B21" s="259"/>
      <c r="C21" s="39"/>
      <c r="D21" s="32"/>
      <c r="E21" s="37"/>
      <c r="F21" s="37"/>
      <c r="G21" s="33">
        <f t="shared" si="1"/>
        <v>0</v>
      </c>
      <c r="H21" s="15"/>
      <c r="I21" s="15"/>
      <c r="J21" s="15"/>
      <c r="K21" s="19"/>
    </row>
    <row r="22" spans="2:11" ht="16.5" x14ac:dyDescent="0.3">
      <c r="B22" s="259"/>
      <c r="C22" s="40"/>
      <c r="D22" s="32"/>
      <c r="E22" s="37"/>
      <c r="F22" s="37"/>
      <c r="G22" s="35">
        <f t="shared" si="1"/>
        <v>0</v>
      </c>
      <c r="H22" s="15"/>
      <c r="I22" s="15"/>
      <c r="J22" s="15"/>
      <c r="K22" s="19"/>
    </row>
    <row r="23" spans="2:11" ht="16.5" x14ac:dyDescent="0.3">
      <c r="B23" s="259"/>
      <c r="C23" s="40"/>
      <c r="D23" s="32"/>
      <c r="E23" s="37"/>
      <c r="F23" s="41"/>
      <c r="G23" s="42">
        <f t="shared" si="1"/>
        <v>0</v>
      </c>
      <c r="H23" s="15"/>
      <c r="I23" s="15"/>
      <c r="J23" s="15"/>
      <c r="K23" s="19"/>
    </row>
    <row r="24" spans="2:11" ht="16.5" x14ac:dyDescent="0.3">
      <c r="B24" s="259"/>
      <c r="C24" s="40"/>
      <c r="D24" s="32"/>
      <c r="E24" s="37"/>
      <c r="F24" s="37"/>
      <c r="G24" s="35">
        <f t="shared" si="1"/>
        <v>0</v>
      </c>
      <c r="H24" s="15"/>
      <c r="I24" s="15"/>
      <c r="J24" s="15"/>
      <c r="K24" s="19"/>
    </row>
    <row r="25" spans="2:11" ht="16.5" x14ac:dyDescent="0.3">
      <c r="B25" s="259"/>
      <c r="C25" s="40"/>
      <c r="D25" s="32"/>
      <c r="E25" s="37"/>
      <c r="F25" s="37"/>
      <c r="G25" s="35">
        <f t="shared" si="1"/>
        <v>0</v>
      </c>
      <c r="H25" s="15"/>
      <c r="I25" s="15"/>
      <c r="J25" s="15"/>
      <c r="K25" s="19"/>
    </row>
    <row r="26" spans="2:11" ht="16.5" x14ac:dyDescent="0.3">
      <c r="B26" s="259"/>
      <c r="C26" s="40"/>
      <c r="D26" s="43"/>
      <c r="E26" s="37"/>
      <c r="F26" s="37"/>
      <c r="G26" s="35">
        <f t="shared" si="1"/>
        <v>0</v>
      </c>
      <c r="H26" s="15"/>
      <c r="I26" s="15"/>
      <c r="J26" s="15"/>
      <c r="K26" s="19"/>
    </row>
    <row r="27" spans="2:11" ht="16.5" x14ac:dyDescent="0.3">
      <c r="B27" s="259"/>
      <c r="C27" s="40"/>
      <c r="D27" s="43"/>
      <c r="E27" s="37"/>
      <c r="F27" s="37"/>
      <c r="G27" s="35">
        <f t="shared" si="1"/>
        <v>0</v>
      </c>
      <c r="H27" s="15"/>
      <c r="I27" s="15"/>
      <c r="J27" s="15"/>
      <c r="K27" s="19"/>
    </row>
    <row r="28" spans="2:11" ht="16.5" x14ac:dyDescent="0.3">
      <c r="B28" s="259"/>
      <c r="C28" s="40"/>
      <c r="D28" s="43"/>
      <c r="E28" s="37"/>
      <c r="F28" s="37"/>
      <c r="G28" s="35">
        <f t="shared" si="1"/>
        <v>0</v>
      </c>
      <c r="H28" s="15"/>
      <c r="I28" s="15"/>
      <c r="J28" s="15"/>
      <c r="K28" s="19"/>
    </row>
    <row r="29" spans="2:11" ht="16.5" x14ac:dyDescent="0.3">
      <c r="B29" s="259"/>
      <c r="C29" s="40"/>
      <c r="D29" s="43"/>
      <c r="E29" s="37"/>
      <c r="F29" s="37"/>
      <c r="G29" s="35">
        <f t="shared" si="1"/>
        <v>0</v>
      </c>
      <c r="H29" s="15"/>
      <c r="I29" s="15"/>
      <c r="J29" s="15"/>
      <c r="K29" s="19"/>
    </row>
    <row r="30" spans="2:11" ht="17.25" thickBot="1" x14ac:dyDescent="0.35">
      <c r="B30" s="44"/>
      <c r="C30" s="266"/>
      <c r="D30" s="45"/>
      <c r="E30" s="46"/>
      <c r="F30" s="46"/>
      <c r="G30" s="38">
        <f t="shared" si="1"/>
        <v>0</v>
      </c>
      <c r="H30" s="15"/>
      <c r="I30" s="15"/>
      <c r="J30" s="15"/>
      <c r="K30" s="19"/>
    </row>
    <row r="31" spans="2:11" ht="16.5" x14ac:dyDescent="0.3">
      <c r="B31" s="47" t="s">
        <v>23</v>
      </c>
      <c r="C31" s="47"/>
      <c r="D31" s="15"/>
      <c r="E31" s="15"/>
      <c r="F31" s="15"/>
      <c r="G31" s="15"/>
      <c r="H31" s="15"/>
      <c r="I31" s="15"/>
      <c r="J31" s="15"/>
      <c r="K31" s="19"/>
    </row>
    <row r="32" spans="2:11" ht="23.25" customHeight="1" x14ac:dyDescent="0.3">
      <c r="B32" s="173" t="s">
        <v>104</v>
      </c>
      <c r="C32" s="173"/>
      <c r="D32" s="173"/>
      <c r="E32" s="173"/>
      <c r="F32" s="173"/>
      <c r="G32" s="173"/>
      <c r="H32" s="15"/>
      <c r="I32" s="15"/>
      <c r="J32" s="15"/>
      <c r="K32" s="19"/>
    </row>
    <row r="33" spans="2:11" ht="16.5" x14ac:dyDescent="0.3">
      <c r="B33" s="48" t="s">
        <v>60</v>
      </c>
      <c r="C33" s="48"/>
      <c r="D33" s="15"/>
      <c r="E33" s="15"/>
      <c r="F33" s="15"/>
      <c r="G33" s="15"/>
      <c r="H33" s="15"/>
      <c r="I33" s="15"/>
      <c r="J33" s="15"/>
      <c r="K33" s="19"/>
    </row>
    <row r="34" spans="2:11" ht="16.5" x14ac:dyDescent="0.3">
      <c r="B34" s="48" t="s">
        <v>40</v>
      </c>
      <c r="C34" s="48"/>
      <c r="D34" s="15"/>
      <c r="E34" s="48"/>
      <c r="F34" s="15"/>
      <c r="G34" s="15"/>
      <c r="H34" s="15"/>
      <c r="I34" s="15"/>
      <c r="J34" s="15"/>
      <c r="K34" s="19"/>
    </row>
    <row r="35" spans="2:11" s="11" customFormat="1" ht="16.5" x14ac:dyDescent="0.3">
      <c r="B35" s="176" t="s">
        <v>115</v>
      </c>
      <c r="C35" s="176"/>
      <c r="D35" s="176"/>
      <c r="E35" s="176"/>
      <c r="F35" s="49"/>
      <c r="G35" s="49"/>
      <c r="H35" s="49"/>
      <c r="I35" s="49"/>
      <c r="J35" s="49"/>
      <c r="K35" s="50"/>
    </row>
    <row r="36" spans="2:11" s="11" customFormat="1" ht="16.5" x14ac:dyDescent="0.3">
      <c r="B36" s="51" t="s">
        <v>65</v>
      </c>
      <c r="C36" s="51"/>
      <c r="D36" s="49"/>
      <c r="E36" s="51"/>
      <c r="F36" s="49"/>
      <c r="G36" s="49"/>
      <c r="H36" s="49"/>
      <c r="I36" s="49"/>
      <c r="J36" s="49"/>
      <c r="K36" s="50"/>
    </row>
    <row r="37" spans="2:11" ht="16.5" x14ac:dyDescent="0.3">
      <c r="B37" s="15"/>
      <c r="C37" s="15"/>
      <c r="D37" s="15"/>
      <c r="E37" s="48"/>
      <c r="F37" s="15"/>
      <c r="G37" s="15"/>
      <c r="H37" s="15"/>
      <c r="I37" s="15"/>
      <c r="J37" s="15"/>
      <c r="K37" s="19"/>
    </row>
    <row r="38" spans="2:11" ht="16.5" x14ac:dyDescent="0.25">
      <c r="B38" s="167" t="s">
        <v>10</v>
      </c>
      <c r="C38" s="168"/>
      <c r="D38" s="169"/>
      <c r="E38" s="170"/>
      <c r="F38" s="167" t="s">
        <v>41</v>
      </c>
      <c r="G38" s="171"/>
      <c r="H38" s="171"/>
      <c r="I38" s="171"/>
      <c r="J38" s="171"/>
      <c r="K38" s="172"/>
    </row>
    <row r="39" spans="2:11" x14ac:dyDescent="0.25">
      <c r="B39" s="158"/>
      <c r="C39" s="159"/>
      <c r="D39" s="159"/>
      <c r="E39" s="160"/>
      <c r="F39" s="158"/>
      <c r="G39" s="159"/>
      <c r="H39" s="159"/>
      <c r="I39" s="159"/>
      <c r="J39" s="159"/>
      <c r="K39" s="160"/>
    </row>
    <row r="40" spans="2:11" x14ac:dyDescent="0.25">
      <c r="B40" s="161"/>
      <c r="C40" s="162"/>
      <c r="D40" s="162"/>
      <c r="E40" s="163"/>
      <c r="F40" s="161"/>
      <c r="G40" s="162"/>
      <c r="H40" s="162"/>
      <c r="I40" s="162"/>
      <c r="J40" s="162"/>
      <c r="K40" s="163"/>
    </row>
    <row r="41" spans="2:11" x14ac:dyDescent="0.25">
      <c r="B41" s="161"/>
      <c r="C41" s="162"/>
      <c r="D41" s="162"/>
      <c r="E41" s="163"/>
      <c r="F41" s="161"/>
      <c r="G41" s="162"/>
      <c r="H41" s="162"/>
      <c r="I41" s="162"/>
      <c r="J41" s="162"/>
      <c r="K41" s="163"/>
    </row>
    <row r="42" spans="2:11" x14ac:dyDescent="0.25">
      <c r="B42" s="164"/>
      <c r="C42" s="165"/>
      <c r="D42" s="165"/>
      <c r="E42" s="166"/>
      <c r="F42" s="164"/>
      <c r="G42" s="165"/>
      <c r="H42" s="165"/>
      <c r="I42" s="165"/>
      <c r="J42" s="165"/>
      <c r="K42" s="166"/>
    </row>
    <row r="43" spans="2:11" x14ac:dyDescent="0.25">
      <c r="F43" s="2"/>
      <c r="G43" s="2"/>
      <c r="H43" s="2"/>
      <c r="I43" s="2"/>
      <c r="J43" s="2"/>
      <c r="K43" s="2"/>
    </row>
  </sheetData>
  <sheetProtection algorithmName="SHA-512" hashValue="K+EyzkpdNG9MwvUBoB3zR38TgFl74+tCgxDYALriPRdyts/uQ4EF4VPsEzQSmA/9/Z0Zsb7VtW2323iXLkjDaA==" saltValue="IUH08nQYGxI4C5jThURPTA==" spinCount="100000" sheet="1" objects="1" scenarios="1"/>
  <mergeCells count="14">
    <mergeCell ref="J1:K1"/>
    <mergeCell ref="C3:G3"/>
    <mergeCell ref="D4:G4"/>
    <mergeCell ref="C5:G5"/>
    <mergeCell ref="B39:E42"/>
    <mergeCell ref="F39:K42"/>
    <mergeCell ref="B38:E38"/>
    <mergeCell ref="F38:K38"/>
    <mergeCell ref="B32:G32"/>
    <mergeCell ref="B9:C9"/>
    <mergeCell ref="B11:C11"/>
    <mergeCell ref="B35:E35"/>
    <mergeCell ref="C7:G7"/>
    <mergeCell ref="C6:G6"/>
  </mergeCells>
  <pageMargins left="0.25" right="0.25" top="0.75" bottom="0.75" header="0.3" footer="0.3"/>
  <pageSetup paperSize="9" scale="67" orientation="landscape" r:id="rId1"/>
  <headerFooter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4"/>
  <sheetViews>
    <sheetView zoomScale="90" zoomScaleNormal="90" workbookViewId="0">
      <selection activeCell="L31" sqref="L31"/>
    </sheetView>
  </sheetViews>
  <sheetFormatPr defaultColWidth="9.140625" defaultRowHeight="15" x14ac:dyDescent="0.25"/>
  <cols>
    <col min="1" max="1" width="1.7109375" style="1" customWidth="1"/>
    <col min="2" max="2" width="26.140625" style="1" customWidth="1"/>
    <col min="3" max="3" width="19.140625" style="1" customWidth="1"/>
    <col min="4" max="4" width="16.85546875" style="1" bestFit="1" customWidth="1"/>
    <col min="5" max="10" width="13.85546875" style="1" bestFit="1" customWidth="1"/>
    <col min="11" max="12" width="11.7109375" style="1" bestFit="1" customWidth="1"/>
    <col min="13" max="13" width="13.85546875" style="1" bestFit="1" customWidth="1"/>
    <col min="14" max="14" width="16" style="1" customWidth="1"/>
    <col min="15" max="15" width="11.5703125" style="1" customWidth="1"/>
    <col min="16" max="16" width="13.7109375" style="1" customWidth="1"/>
    <col min="17" max="16384" width="9.140625" style="1"/>
  </cols>
  <sheetData>
    <row r="1" spans="2:18" ht="15.6" customHeight="1" x14ac:dyDescent="0.3">
      <c r="B1" s="52" t="s">
        <v>31</v>
      </c>
      <c r="C1" s="52"/>
      <c r="D1" s="52"/>
      <c r="E1" s="52"/>
      <c r="F1" s="52"/>
      <c r="G1" s="52"/>
      <c r="H1" s="52"/>
      <c r="I1" s="52"/>
      <c r="J1" s="53"/>
      <c r="K1" s="53"/>
      <c r="L1" s="53"/>
      <c r="M1" s="53"/>
      <c r="N1" s="53"/>
      <c r="O1" s="177" t="s">
        <v>113</v>
      </c>
      <c r="P1" s="177"/>
      <c r="Q1" s="3"/>
      <c r="R1" s="3"/>
    </row>
    <row r="2" spans="2:18" ht="14.45" customHeight="1" x14ac:dyDescent="0.25">
      <c r="B2" s="54" t="s">
        <v>42</v>
      </c>
      <c r="C2" s="54"/>
      <c r="D2" s="54"/>
      <c r="E2" s="54"/>
      <c r="F2" s="54"/>
      <c r="G2" s="54"/>
      <c r="H2" s="54"/>
      <c r="I2" s="54"/>
      <c r="J2" s="53"/>
      <c r="K2" s="53"/>
      <c r="L2" s="53"/>
      <c r="M2" s="53"/>
      <c r="N2" s="53"/>
      <c r="O2" s="53"/>
      <c r="P2" s="55"/>
      <c r="Q2" s="3"/>
      <c r="R2" s="3"/>
    </row>
    <row r="3" spans="2:18" ht="14.45" customHeight="1" x14ac:dyDescent="0.25">
      <c r="B3" s="126" t="s">
        <v>117</v>
      </c>
      <c r="C3" s="198" t="s">
        <v>33</v>
      </c>
      <c r="D3" s="199"/>
      <c r="E3" s="199"/>
      <c r="F3" s="199"/>
      <c r="G3" s="199"/>
      <c r="H3" s="199"/>
      <c r="I3" s="200"/>
      <c r="J3" s="53"/>
      <c r="K3" s="53"/>
      <c r="L3" s="53"/>
      <c r="M3" s="53"/>
      <c r="N3" s="53"/>
      <c r="O3" s="53"/>
      <c r="P3" s="55"/>
      <c r="Q3" s="3"/>
      <c r="R3" s="3"/>
    </row>
    <row r="4" spans="2:18" ht="14.45" customHeight="1" x14ac:dyDescent="0.25">
      <c r="B4" s="196" t="s">
        <v>118</v>
      </c>
      <c r="C4" s="196"/>
      <c r="D4" s="197">
        <f>'Souhrnná tabulka'!$E$4</f>
        <v>0</v>
      </c>
      <c r="E4" s="197"/>
      <c r="F4" s="197"/>
      <c r="G4" s="197"/>
      <c r="H4" s="197"/>
      <c r="I4" s="197"/>
      <c r="J4" s="53"/>
      <c r="K4" s="53"/>
      <c r="L4" s="53"/>
      <c r="M4" s="53"/>
      <c r="N4" s="53"/>
      <c r="O4" s="53"/>
      <c r="P4" s="55"/>
      <c r="Q4" s="3"/>
      <c r="R4" s="3"/>
    </row>
    <row r="5" spans="2:18" ht="14.45" customHeight="1" x14ac:dyDescent="0.25">
      <c r="B5" s="196" t="s">
        <v>119</v>
      </c>
      <c r="C5" s="196"/>
      <c r="D5" s="197">
        <f>'Souhrnná tabulka'!$E$5</f>
        <v>0</v>
      </c>
      <c r="E5" s="197"/>
      <c r="F5" s="197"/>
      <c r="G5" s="197"/>
      <c r="H5" s="197"/>
      <c r="I5" s="197"/>
      <c r="J5" s="53"/>
      <c r="K5" s="53"/>
      <c r="L5" s="53"/>
      <c r="M5" s="53"/>
      <c r="N5" s="53"/>
      <c r="O5" s="53"/>
      <c r="P5" s="55"/>
      <c r="Q5" s="3"/>
      <c r="R5" s="3"/>
    </row>
    <row r="6" spans="2:18" ht="14.45" customHeight="1" x14ac:dyDescent="0.25">
      <c r="B6" s="196" t="s">
        <v>0</v>
      </c>
      <c r="C6" s="196"/>
      <c r="D6" s="197">
        <f>'Souhrnná tabulka'!$E$6</f>
        <v>0</v>
      </c>
      <c r="E6" s="197"/>
      <c r="F6" s="197"/>
      <c r="G6" s="197"/>
      <c r="H6" s="197"/>
      <c r="I6" s="197"/>
      <c r="J6" s="53"/>
      <c r="K6" s="53"/>
      <c r="L6" s="53"/>
      <c r="M6" s="53"/>
      <c r="N6" s="53"/>
      <c r="O6" s="53"/>
      <c r="P6" s="55"/>
      <c r="Q6" s="3"/>
      <c r="R6" s="3"/>
    </row>
    <row r="7" spans="2:18" ht="14.45" customHeight="1" x14ac:dyDescent="0.25">
      <c r="B7" s="196" t="s">
        <v>120</v>
      </c>
      <c r="C7" s="196"/>
      <c r="D7" s="197">
        <f>'Souhrnná tabulka'!$E$7</f>
        <v>0</v>
      </c>
      <c r="E7" s="197"/>
      <c r="F7" s="197"/>
      <c r="G7" s="197"/>
      <c r="H7" s="197"/>
      <c r="I7" s="197"/>
      <c r="J7" s="53"/>
      <c r="K7" s="53"/>
      <c r="L7" s="53"/>
      <c r="M7" s="53"/>
      <c r="N7" s="53"/>
      <c r="O7" s="53"/>
      <c r="P7" s="55"/>
      <c r="Q7" s="3"/>
      <c r="R7" s="3"/>
    </row>
    <row r="8" spans="2:18" ht="14.45" customHeight="1" thickBot="1" x14ac:dyDescent="0.3">
      <c r="B8" s="56"/>
      <c r="C8" s="56"/>
      <c r="D8" s="56"/>
      <c r="E8" s="56"/>
      <c r="F8" s="56"/>
      <c r="G8" s="56"/>
      <c r="H8" s="56"/>
      <c r="I8" s="56"/>
      <c r="J8" s="53"/>
      <c r="K8" s="53"/>
      <c r="L8" s="53"/>
      <c r="M8" s="53"/>
      <c r="N8" s="53"/>
      <c r="O8" s="53"/>
      <c r="P8" s="55"/>
      <c r="Q8" s="3"/>
      <c r="R8" s="3"/>
    </row>
    <row r="9" spans="2:18" ht="68.25" thickBot="1" x14ac:dyDescent="0.3">
      <c r="B9" s="57" t="s">
        <v>34</v>
      </c>
      <c r="C9" s="58" t="s">
        <v>43</v>
      </c>
      <c r="D9" s="58" t="s">
        <v>44</v>
      </c>
      <c r="E9" s="58" t="s">
        <v>45</v>
      </c>
      <c r="F9" s="58" t="s">
        <v>46</v>
      </c>
      <c r="G9" s="58" t="s">
        <v>47</v>
      </c>
      <c r="H9" s="58" t="s">
        <v>24</v>
      </c>
      <c r="I9" s="58" t="s">
        <v>25</v>
      </c>
      <c r="J9" s="58" t="s">
        <v>26</v>
      </c>
      <c r="K9" s="58" t="s">
        <v>27</v>
      </c>
      <c r="L9" s="59" t="s">
        <v>110</v>
      </c>
      <c r="M9" s="60" t="s">
        <v>48</v>
      </c>
      <c r="N9" s="58" t="s">
        <v>49</v>
      </c>
      <c r="O9" s="58" t="s">
        <v>114</v>
      </c>
      <c r="P9" s="58" t="s">
        <v>50</v>
      </c>
    </row>
    <row r="10" spans="2:18" ht="16.5" thickBot="1" x14ac:dyDescent="0.35">
      <c r="B10" s="61" t="s">
        <v>37</v>
      </c>
      <c r="C10" s="61">
        <v>1</v>
      </c>
      <c r="D10" s="61">
        <v>2</v>
      </c>
      <c r="E10" s="61">
        <v>3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2">
        <v>9</v>
      </c>
      <c r="L10" s="63">
        <v>10</v>
      </c>
      <c r="M10" s="63">
        <v>11</v>
      </c>
      <c r="N10" s="64">
        <v>12</v>
      </c>
      <c r="O10" s="64">
        <v>13</v>
      </c>
      <c r="P10" s="64">
        <v>14</v>
      </c>
    </row>
    <row r="11" spans="2:18" ht="15.75" thickBot="1" x14ac:dyDescent="0.3">
      <c r="B11" s="65" t="s">
        <v>39</v>
      </c>
      <c r="C11" s="66">
        <f>SUM(C13:C19,C21:C30)</f>
        <v>0</v>
      </c>
      <c r="D11" s="66">
        <f t="shared" ref="D11:M11" si="0">SUM(D13:D19,D21:D30)</f>
        <v>0</v>
      </c>
      <c r="E11" s="66">
        <f t="shared" si="0"/>
        <v>0</v>
      </c>
      <c r="F11" s="66">
        <f t="shared" si="0"/>
        <v>0</v>
      </c>
      <c r="G11" s="66">
        <f t="shared" si="0"/>
        <v>0</v>
      </c>
      <c r="H11" s="66">
        <f t="shared" si="0"/>
        <v>0</v>
      </c>
      <c r="I11" s="66">
        <f t="shared" si="0"/>
        <v>0</v>
      </c>
      <c r="J11" s="66">
        <f t="shared" si="0"/>
        <v>0</v>
      </c>
      <c r="K11" s="66">
        <f t="shared" si="0"/>
        <v>0</v>
      </c>
      <c r="L11" s="66">
        <f t="shared" si="0"/>
        <v>0</v>
      </c>
      <c r="M11" s="66">
        <f t="shared" si="0"/>
        <v>0</v>
      </c>
      <c r="N11" s="67" t="e">
        <f t="shared" ref="N11" si="1">(D11/(C11))*100</f>
        <v>#DIV/0!</v>
      </c>
      <c r="O11" s="66">
        <f>SUM(O13:O19,O21:O30)</f>
        <v>0</v>
      </c>
      <c r="P11" s="66">
        <f>SUM(P13:P19,P21:P30)</f>
        <v>0</v>
      </c>
    </row>
    <row r="12" spans="2:18" ht="27" customHeight="1" thickBot="1" x14ac:dyDescent="0.3">
      <c r="B12" s="28" t="s">
        <v>102</v>
      </c>
      <c r="C12" s="68"/>
      <c r="D12" s="68"/>
      <c r="E12" s="68"/>
      <c r="F12" s="68"/>
      <c r="G12" s="68"/>
      <c r="H12" s="68"/>
      <c r="I12" s="68"/>
      <c r="J12" s="68"/>
      <c r="K12" s="69"/>
      <c r="L12" s="69"/>
      <c r="M12" s="70"/>
      <c r="N12" s="70"/>
      <c r="O12" s="70"/>
      <c r="P12" s="70">
        <v>0</v>
      </c>
    </row>
    <row r="13" spans="2:18" x14ac:dyDescent="0.25">
      <c r="B13" s="71">
        <f>'Souhrnná tabulka'!B13</f>
        <v>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 t="e">
        <f>(D13/(C13))*100</f>
        <v>#DIV/0!</v>
      </c>
      <c r="O13" s="73">
        <f>IF((D13-(0.95*C13))&lt;0,0,(D13-(0.95*C13)))</f>
        <v>0</v>
      </c>
      <c r="P13" s="73">
        <f>(D13+E13+F13+G13+H13+I13+J13+K13+L13+M13)-C13</f>
        <v>0</v>
      </c>
    </row>
    <row r="14" spans="2:18" x14ac:dyDescent="0.25">
      <c r="B14" s="74">
        <f>'Souhrnná tabulka'!B14</f>
        <v>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67" t="e">
        <f t="shared" ref="N14:N30" si="2">(D14/(C14))*100</f>
        <v>#DIV/0!</v>
      </c>
      <c r="O14" s="267">
        <f t="shared" ref="O14:O19" si="3">IF((D14-(0.95*C14))&lt;0,0,(D14-(0.95*C14)))</f>
        <v>0</v>
      </c>
      <c r="P14" s="267">
        <f t="shared" ref="P14:P30" si="4">(D14+E14+F14+G14+H14+I14+J14+K14+L14+M14)-C14</f>
        <v>0</v>
      </c>
    </row>
    <row r="15" spans="2:18" x14ac:dyDescent="0.25">
      <c r="B15" s="74">
        <f>'Souhrnná tabulka'!B15</f>
        <v>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267" t="e">
        <f t="shared" si="2"/>
        <v>#DIV/0!</v>
      </c>
      <c r="O15" s="267">
        <f t="shared" si="3"/>
        <v>0</v>
      </c>
      <c r="P15" s="267">
        <f t="shared" si="4"/>
        <v>0</v>
      </c>
    </row>
    <row r="16" spans="2:18" x14ac:dyDescent="0.25">
      <c r="B16" s="74">
        <f>'Souhrnná tabulka'!B16</f>
        <v>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267" t="e">
        <f t="shared" si="2"/>
        <v>#DIV/0!</v>
      </c>
      <c r="O16" s="267">
        <f t="shared" si="3"/>
        <v>0</v>
      </c>
      <c r="P16" s="267">
        <f t="shared" si="4"/>
        <v>0</v>
      </c>
    </row>
    <row r="17" spans="2:16" x14ac:dyDescent="0.25">
      <c r="B17" s="74">
        <f>'Souhrnná tabulka'!B17</f>
        <v>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267" t="e">
        <f t="shared" si="2"/>
        <v>#DIV/0!</v>
      </c>
      <c r="O17" s="267">
        <f t="shared" si="3"/>
        <v>0</v>
      </c>
      <c r="P17" s="267">
        <f t="shared" si="4"/>
        <v>0</v>
      </c>
    </row>
    <row r="18" spans="2:16" x14ac:dyDescent="0.25">
      <c r="B18" s="74">
        <f>'Souhrnná tabulka'!B18</f>
        <v>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267" t="e">
        <f t="shared" si="2"/>
        <v>#DIV/0!</v>
      </c>
      <c r="O18" s="267">
        <f t="shared" si="3"/>
        <v>0</v>
      </c>
      <c r="P18" s="267">
        <f t="shared" si="4"/>
        <v>0</v>
      </c>
    </row>
    <row r="19" spans="2:16" ht="15.75" thickBot="1" x14ac:dyDescent="0.3">
      <c r="B19" s="268">
        <f>'Souhrnná tabulka'!B19</f>
        <v>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269" t="e">
        <f t="shared" si="2"/>
        <v>#DIV/0!</v>
      </c>
      <c r="O19" s="269">
        <f t="shared" si="3"/>
        <v>0</v>
      </c>
      <c r="P19" s="269">
        <f t="shared" si="4"/>
        <v>0</v>
      </c>
    </row>
    <row r="20" spans="2:16" ht="27" customHeight="1" thickBot="1" x14ac:dyDescent="0.3">
      <c r="B20" s="28" t="s">
        <v>103</v>
      </c>
      <c r="C20" s="68"/>
      <c r="D20" s="68"/>
      <c r="E20" s="68"/>
      <c r="F20" s="68"/>
      <c r="G20" s="68"/>
      <c r="H20" s="68"/>
      <c r="I20" s="68"/>
      <c r="J20" s="68"/>
      <c r="K20" s="69"/>
      <c r="L20" s="69"/>
      <c r="M20" s="70"/>
      <c r="N20" s="70"/>
      <c r="O20" s="70"/>
      <c r="P20" s="70"/>
    </row>
    <row r="21" spans="2:16" x14ac:dyDescent="0.25">
      <c r="B21" s="270">
        <f>'Souhrnná tabulka'!B21</f>
        <v>0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 t="e">
        <f t="shared" si="2"/>
        <v>#DIV/0!</v>
      </c>
      <c r="O21" s="73">
        <f t="shared" ref="O21:O30" si="5">IF((D21-(0.92*C21))&lt;0,0,(D21-(0.92*C21)))</f>
        <v>0</v>
      </c>
      <c r="P21" s="73">
        <f t="shared" si="4"/>
        <v>0</v>
      </c>
    </row>
    <row r="22" spans="2:16" x14ac:dyDescent="0.25">
      <c r="B22" s="271">
        <f>'Souhrnná tabulka'!B22</f>
        <v>0</v>
      </c>
      <c r="C22" s="75"/>
      <c r="D22" s="272"/>
      <c r="E22" s="75"/>
      <c r="F22" s="75"/>
      <c r="G22" s="75"/>
      <c r="H22" s="75"/>
      <c r="I22" s="75"/>
      <c r="J22" s="75"/>
      <c r="K22" s="75"/>
      <c r="L22" s="75"/>
      <c r="M22" s="75"/>
      <c r="N22" s="267" t="e">
        <f t="shared" si="2"/>
        <v>#DIV/0!</v>
      </c>
      <c r="O22" s="267">
        <f t="shared" si="5"/>
        <v>0</v>
      </c>
      <c r="P22" s="267">
        <f t="shared" si="4"/>
        <v>0</v>
      </c>
    </row>
    <row r="23" spans="2:16" x14ac:dyDescent="0.25">
      <c r="B23" s="271">
        <f>'Souhrnná tabulka'!B23</f>
        <v>0</v>
      </c>
      <c r="C23" s="75"/>
      <c r="D23" s="272"/>
      <c r="E23" s="75"/>
      <c r="F23" s="75"/>
      <c r="G23" s="75"/>
      <c r="H23" s="75"/>
      <c r="I23" s="75"/>
      <c r="J23" s="75"/>
      <c r="K23" s="75"/>
      <c r="L23" s="75"/>
      <c r="M23" s="75"/>
      <c r="N23" s="267" t="e">
        <f t="shared" si="2"/>
        <v>#DIV/0!</v>
      </c>
      <c r="O23" s="267">
        <f t="shared" si="5"/>
        <v>0</v>
      </c>
      <c r="P23" s="267">
        <f t="shared" si="4"/>
        <v>0</v>
      </c>
    </row>
    <row r="24" spans="2:16" x14ac:dyDescent="0.25">
      <c r="B24" s="271">
        <f>'Souhrnná tabulka'!B24</f>
        <v>0</v>
      </c>
      <c r="C24" s="75"/>
      <c r="D24" s="272"/>
      <c r="E24" s="75"/>
      <c r="F24" s="75"/>
      <c r="G24" s="75"/>
      <c r="H24" s="75"/>
      <c r="I24" s="75"/>
      <c r="J24" s="75"/>
      <c r="K24" s="75"/>
      <c r="L24" s="75"/>
      <c r="M24" s="75"/>
      <c r="N24" s="267" t="e">
        <f t="shared" si="2"/>
        <v>#DIV/0!</v>
      </c>
      <c r="O24" s="267">
        <f t="shared" si="5"/>
        <v>0</v>
      </c>
      <c r="P24" s="267">
        <f t="shared" si="4"/>
        <v>0</v>
      </c>
    </row>
    <row r="25" spans="2:16" x14ac:dyDescent="0.25">
      <c r="B25" s="271">
        <f>'Souhrnná tabulka'!B25</f>
        <v>0</v>
      </c>
      <c r="C25" s="75"/>
      <c r="D25" s="272"/>
      <c r="E25" s="75"/>
      <c r="F25" s="75"/>
      <c r="G25" s="75"/>
      <c r="H25" s="75"/>
      <c r="I25" s="75"/>
      <c r="J25" s="75"/>
      <c r="K25" s="75"/>
      <c r="L25" s="75"/>
      <c r="M25" s="75"/>
      <c r="N25" s="267" t="e">
        <f t="shared" si="2"/>
        <v>#DIV/0!</v>
      </c>
      <c r="O25" s="267">
        <f t="shared" si="5"/>
        <v>0</v>
      </c>
      <c r="P25" s="267">
        <f t="shared" si="4"/>
        <v>0</v>
      </c>
    </row>
    <row r="26" spans="2:16" x14ac:dyDescent="0.25">
      <c r="B26" s="271">
        <f>'Souhrnná tabulka'!B26</f>
        <v>0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267" t="e">
        <f t="shared" si="2"/>
        <v>#DIV/0!</v>
      </c>
      <c r="O26" s="267">
        <f t="shared" si="5"/>
        <v>0</v>
      </c>
      <c r="P26" s="267">
        <f t="shared" si="4"/>
        <v>0</v>
      </c>
    </row>
    <row r="27" spans="2:16" x14ac:dyDescent="0.25">
      <c r="B27" s="271">
        <f>'Souhrnná tabulka'!B27</f>
        <v>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267" t="e">
        <f t="shared" si="2"/>
        <v>#DIV/0!</v>
      </c>
      <c r="O27" s="267">
        <f t="shared" si="5"/>
        <v>0</v>
      </c>
      <c r="P27" s="267">
        <f t="shared" si="4"/>
        <v>0</v>
      </c>
    </row>
    <row r="28" spans="2:16" x14ac:dyDescent="0.25">
      <c r="B28" s="271">
        <f>'Souhrnná tabulka'!B28</f>
        <v>0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267" t="e">
        <f t="shared" si="2"/>
        <v>#DIV/0!</v>
      </c>
      <c r="O28" s="267">
        <f t="shared" si="5"/>
        <v>0</v>
      </c>
      <c r="P28" s="267">
        <f t="shared" si="4"/>
        <v>0</v>
      </c>
    </row>
    <row r="29" spans="2:16" x14ac:dyDescent="0.25">
      <c r="B29" s="271">
        <f>'Souhrnná tabulka'!B29</f>
        <v>0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267" t="e">
        <f t="shared" si="2"/>
        <v>#DIV/0!</v>
      </c>
      <c r="O29" s="267">
        <f t="shared" si="5"/>
        <v>0</v>
      </c>
      <c r="P29" s="267">
        <f t="shared" si="4"/>
        <v>0</v>
      </c>
    </row>
    <row r="30" spans="2:16" ht="15.75" thickBot="1" x14ac:dyDescent="0.3">
      <c r="B30" s="76">
        <f>'Souhrnná tabulka'!B30</f>
        <v>0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269" t="e">
        <f t="shared" si="2"/>
        <v>#DIV/0!</v>
      </c>
      <c r="O30" s="269">
        <f t="shared" si="5"/>
        <v>0</v>
      </c>
      <c r="P30" s="269">
        <f t="shared" si="4"/>
        <v>0</v>
      </c>
    </row>
    <row r="31" spans="2:16" ht="16.5" x14ac:dyDescent="0.3">
      <c r="B31" s="78" t="s">
        <v>23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19"/>
      <c r="P31" s="19"/>
    </row>
    <row r="32" spans="2:16" ht="24" customHeight="1" x14ac:dyDescent="0.3">
      <c r="B32" s="195" t="s">
        <v>105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</row>
    <row r="33" spans="2:16" ht="16.5" x14ac:dyDescent="0.3">
      <c r="B33" s="79" t="s">
        <v>51</v>
      </c>
      <c r="C33" s="56"/>
      <c r="D33" s="79"/>
      <c r="E33" s="79"/>
      <c r="F33" s="79"/>
      <c r="G33" s="56"/>
      <c r="H33" s="56"/>
      <c r="I33" s="56"/>
      <c r="J33" s="56"/>
      <c r="K33" s="56"/>
      <c r="L33" s="56"/>
      <c r="M33" s="56"/>
      <c r="N33" s="56"/>
      <c r="O33" s="19"/>
      <c r="P33" s="19"/>
    </row>
    <row r="34" spans="2:16" ht="16.5" x14ac:dyDescent="0.3">
      <c r="B34" s="79" t="s">
        <v>112</v>
      </c>
      <c r="C34" s="56"/>
      <c r="D34" s="79"/>
      <c r="E34" s="79"/>
      <c r="F34" s="79"/>
      <c r="G34" s="56"/>
      <c r="H34" s="56"/>
      <c r="I34" s="56"/>
      <c r="J34" s="56"/>
      <c r="K34" s="56"/>
      <c r="L34" s="56"/>
      <c r="M34" s="56"/>
      <c r="N34" s="56"/>
      <c r="O34" s="19"/>
      <c r="P34" s="19"/>
    </row>
    <row r="35" spans="2:16" ht="16.5" x14ac:dyDescent="0.3">
      <c r="B35" s="79" t="s">
        <v>116</v>
      </c>
      <c r="C35" s="56"/>
      <c r="D35" s="79"/>
      <c r="E35" s="79"/>
      <c r="F35" s="79"/>
      <c r="G35" s="56"/>
      <c r="H35" s="56"/>
      <c r="I35" s="56"/>
      <c r="J35" s="56"/>
      <c r="K35" s="56"/>
      <c r="L35" s="56"/>
      <c r="M35" s="56"/>
      <c r="N35" s="56"/>
      <c r="O35" s="19"/>
      <c r="P35" s="19"/>
    </row>
    <row r="36" spans="2:16" ht="16.5" x14ac:dyDescent="0.3">
      <c r="B36" s="79"/>
      <c r="C36" s="56"/>
      <c r="D36" s="79"/>
      <c r="E36" s="79"/>
      <c r="F36" s="79"/>
      <c r="G36" s="56"/>
      <c r="H36" s="56"/>
      <c r="I36" s="56"/>
      <c r="J36" s="56"/>
      <c r="K36" s="56"/>
      <c r="L36" s="56"/>
      <c r="M36" s="56"/>
      <c r="N36" s="56"/>
      <c r="O36" s="19"/>
      <c r="P36" s="19"/>
    </row>
    <row r="37" spans="2:16" ht="53.25" customHeight="1" x14ac:dyDescent="0.25">
      <c r="B37" s="192" t="s">
        <v>97</v>
      </c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4"/>
    </row>
    <row r="38" spans="2:16" ht="16.5" x14ac:dyDescent="0.3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19"/>
      <c r="P38" s="19"/>
    </row>
    <row r="39" spans="2:16" ht="16.5" x14ac:dyDescent="0.3">
      <c r="B39" s="178" t="s">
        <v>10</v>
      </c>
      <c r="C39" s="179"/>
      <c r="D39" s="180"/>
      <c r="E39" s="178" t="s">
        <v>41</v>
      </c>
      <c r="F39" s="181"/>
      <c r="G39" s="181"/>
      <c r="H39" s="181"/>
      <c r="I39" s="181"/>
      <c r="J39" s="182"/>
      <c r="K39" s="56"/>
      <c r="L39" s="56"/>
      <c r="M39" s="56"/>
      <c r="N39" s="56"/>
      <c r="O39" s="19"/>
      <c r="P39" s="19"/>
    </row>
    <row r="40" spans="2:16" ht="16.5" x14ac:dyDescent="0.3">
      <c r="B40" s="183"/>
      <c r="C40" s="184"/>
      <c r="D40" s="185"/>
      <c r="E40" s="183"/>
      <c r="F40" s="184"/>
      <c r="G40" s="184"/>
      <c r="H40" s="184"/>
      <c r="I40" s="184"/>
      <c r="J40" s="185"/>
      <c r="K40" s="56"/>
      <c r="L40" s="56"/>
      <c r="M40" s="56"/>
      <c r="N40" s="56"/>
      <c r="O40" s="19"/>
      <c r="P40" s="19"/>
    </row>
    <row r="41" spans="2:16" ht="16.5" x14ac:dyDescent="0.3">
      <c r="B41" s="186"/>
      <c r="C41" s="187"/>
      <c r="D41" s="188"/>
      <c r="E41" s="186"/>
      <c r="F41" s="187"/>
      <c r="G41" s="187"/>
      <c r="H41" s="187"/>
      <c r="I41" s="187"/>
      <c r="J41" s="188"/>
      <c r="K41" s="19"/>
      <c r="L41" s="19"/>
      <c r="M41" s="19"/>
      <c r="N41" s="19"/>
      <c r="O41" s="19"/>
      <c r="P41" s="19"/>
    </row>
    <row r="42" spans="2:16" ht="16.5" x14ac:dyDescent="0.3">
      <c r="B42" s="186"/>
      <c r="C42" s="187"/>
      <c r="D42" s="188"/>
      <c r="E42" s="186"/>
      <c r="F42" s="187"/>
      <c r="G42" s="187"/>
      <c r="H42" s="187"/>
      <c r="I42" s="187"/>
      <c r="J42" s="188"/>
      <c r="K42" s="19"/>
      <c r="L42" s="19"/>
      <c r="M42" s="19"/>
      <c r="N42" s="19"/>
      <c r="O42" s="19"/>
      <c r="P42" s="19"/>
    </row>
    <row r="43" spans="2:16" ht="16.5" x14ac:dyDescent="0.3">
      <c r="B43" s="189"/>
      <c r="C43" s="190"/>
      <c r="D43" s="191"/>
      <c r="E43" s="189"/>
      <c r="F43" s="190"/>
      <c r="G43" s="190"/>
      <c r="H43" s="190"/>
      <c r="I43" s="190"/>
      <c r="J43" s="191"/>
      <c r="K43" s="19"/>
      <c r="L43" s="19"/>
      <c r="M43" s="19"/>
      <c r="N43" s="19"/>
      <c r="O43" s="19"/>
      <c r="P43" s="19"/>
    </row>
    <row r="44" spans="2:16" ht="16.5" x14ac:dyDescent="0.3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sheetProtection algorithmName="SHA-512" hashValue="zSKqK3bl8H6pxrTaYbDZhOSJhpgjFRf6bcwT3fQtlPspJmCJcvfSanZzIA/ozJrQw1KwTz27TTu0ZADUUd3VBQ==" saltValue="u8RhN4Tr0YoR0Ga6PnyfyA==" spinCount="100000" sheet="1" objects="1" scenarios="1"/>
  <mergeCells count="16">
    <mergeCell ref="O1:P1"/>
    <mergeCell ref="B39:D39"/>
    <mergeCell ref="E39:J39"/>
    <mergeCell ref="B40:D43"/>
    <mergeCell ref="E40:J43"/>
    <mergeCell ref="B37:P37"/>
    <mergeCell ref="B32:P32"/>
    <mergeCell ref="B6:C6"/>
    <mergeCell ref="D6:I6"/>
    <mergeCell ref="B7:C7"/>
    <mergeCell ref="D7:I7"/>
    <mergeCell ref="C3:I3"/>
    <mergeCell ref="B4:C4"/>
    <mergeCell ref="D4:I4"/>
    <mergeCell ref="B5:C5"/>
    <mergeCell ref="D5:I5"/>
  </mergeCells>
  <conditionalFormatting sqref="N11 N13:N19 N21:N30">
    <cfRule type="cellIs" dxfId="3" priority="1" operator="greaterThan">
      <formula>92</formula>
    </cfRule>
  </conditionalFormatting>
  <conditionalFormatting sqref="O13:O19 O21:O30">
    <cfRule type="cellIs" dxfId="2" priority="3" operator="greaterThan">
      <formula>0</formula>
    </cfRule>
  </conditionalFormatting>
  <pageMargins left="0.25" right="0.25" top="0.75" bottom="0.75" header="0.3" footer="0.3"/>
  <pageSetup paperSize="9" scale="64" fitToHeight="0" orientation="landscape" r:id="rId1"/>
  <headerFooter>
    <oddHeader xml:space="preserve">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B1:AL53"/>
  <sheetViews>
    <sheetView view="pageLayout" zoomScale="70" zoomScaleNormal="90" zoomScalePageLayoutView="70" workbookViewId="0">
      <selection activeCell="O29" sqref="O29"/>
    </sheetView>
  </sheetViews>
  <sheetFormatPr defaultRowHeight="12.75" x14ac:dyDescent="0.2"/>
  <cols>
    <col min="1" max="1" width="9.140625" style="4"/>
    <col min="2" max="2" width="5.42578125" style="6" customWidth="1"/>
    <col min="3" max="3" width="4.5703125" style="4" customWidth="1"/>
    <col min="4" max="4" width="4.85546875" style="4" customWidth="1"/>
    <col min="5" max="5" width="8" style="4" customWidth="1"/>
    <col min="6" max="6" width="9.85546875" style="4" customWidth="1"/>
    <col min="7" max="7" width="61.140625" style="4" customWidth="1"/>
    <col min="8" max="8" width="7.85546875" style="6" hidden="1" customWidth="1"/>
    <col min="9" max="12" width="24.140625" style="4" customWidth="1"/>
    <col min="13" max="13" width="23.85546875" style="4" customWidth="1"/>
    <col min="14" max="14" width="21.7109375" style="4" customWidth="1"/>
    <col min="15" max="15" width="20.42578125" style="4" customWidth="1"/>
    <col min="16" max="260" width="9.140625" style="4"/>
    <col min="261" max="261" width="2.28515625" style="4" customWidth="1"/>
    <col min="262" max="262" width="4.5703125" style="4" customWidth="1"/>
    <col min="263" max="263" width="4.85546875" style="4" customWidth="1"/>
    <col min="264" max="264" width="5.7109375" style="4" customWidth="1"/>
    <col min="265" max="265" width="5.42578125" style="4" customWidth="1"/>
    <col min="266" max="266" width="63.85546875" style="4" customWidth="1"/>
    <col min="267" max="267" width="0" style="4" hidden="1" customWidth="1"/>
    <col min="268" max="268" width="23.140625" style="4" customWidth="1"/>
    <col min="269" max="269" width="21.85546875" style="4" customWidth="1"/>
    <col min="270" max="270" width="24.140625" style="4" customWidth="1"/>
    <col min="271" max="516" width="9.140625" style="4"/>
    <col min="517" max="517" width="2.28515625" style="4" customWidth="1"/>
    <col min="518" max="518" width="4.5703125" style="4" customWidth="1"/>
    <col min="519" max="519" width="4.85546875" style="4" customWidth="1"/>
    <col min="520" max="520" width="5.7109375" style="4" customWidth="1"/>
    <col min="521" max="521" width="5.42578125" style="4" customWidth="1"/>
    <col min="522" max="522" width="63.85546875" style="4" customWidth="1"/>
    <col min="523" max="523" width="0" style="4" hidden="1" customWidth="1"/>
    <col min="524" max="524" width="23.140625" style="4" customWidth="1"/>
    <col min="525" max="525" width="21.85546875" style="4" customWidth="1"/>
    <col min="526" max="526" width="24.140625" style="4" customWidth="1"/>
    <col min="527" max="772" width="9.140625" style="4"/>
    <col min="773" max="773" width="2.28515625" style="4" customWidth="1"/>
    <col min="774" max="774" width="4.5703125" style="4" customWidth="1"/>
    <col min="775" max="775" width="4.85546875" style="4" customWidth="1"/>
    <col min="776" max="776" width="5.7109375" style="4" customWidth="1"/>
    <col min="777" max="777" width="5.42578125" style="4" customWidth="1"/>
    <col min="778" max="778" width="63.85546875" style="4" customWidth="1"/>
    <col min="779" max="779" width="0" style="4" hidden="1" customWidth="1"/>
    <col min="780" max="780" width="23.140625" style="4" customWidth="1"/>
    <col min="781" max="781" width="21.85546875" style="4" customWidth="1"/>
    <col min="782" max="782" width="24.140625" style="4" customWidth="1"/>
    <col min="783" max="1028" width="9.140625" style="4"/>
    <col min="1029" max="1029" width="2.28515625" style="4" customWidth="1"/>
    <col min="1030" max="1030" width="4.5703125" style="4" customWidth="1"/>
    <col min="1031" max="1031" width="4.85546875" style="4" customWidth="1"/>
    <col min="1032" max="1032" width="5.7109375" style="4" customWidth="1"/>
    <col min="1033" max="1033" width="5.42578125" style="4" customWidth="1"/>
    <col min="1034" max="1034" width="63.85546875" style="4" customWidth="1"/>
    <col min="1035" max="1035" width="0" style="4" hidden="1" customWidth="1"/>
    <col min="1036" max="1036" width="23.140625" style="4" customWidth="1"/>
    <col min="1037" max="1037" width="21.85546875" style="4" customWidth="1"/>
    <col min="1038" max="1038" width="24.140625" style="4" customWidth="1"/>
    <col min="1039" max="1284" width="9.140625" style="4"/>
    <col min="1285" max="1285" width="2.28515625" style="4" customWidth="1"/>
    <col min="1286" max="1286" width="4.5703125" style="4" customWidth="1"/>
    <col min="1287" max="1287" width="4.85546875" style="4" customWidth="1"/>
    <col min="1288" max="1288" width="5.7109375" style="4" customWidth="1"/>
    <col min="1289" max="1289" width="5.42578125" style="4" customWidth="1"/>
    <col min="1290" max="1290" width="63.85546875" style="4" customWidth="1"/>
    <col min="1291" max="1291" width="0" style="4" hidden="1" customWidth="1"/>
    <col min="1292" max="1292" width="23.140625" style="4" customWidth="1"/>
    <col min="1293" max="1293" width="21.85546875" style="4" customWidth="1"/>
    <col min="1294" max="1294" width="24.140625" style="4" customWidth="1"/>
    <col min="1295" max="1540" width="9.140625" style="4"/>
    <col min="1541" max="1541" width="2.28515625" style="4" customWidth="1"/>
    <col min="1542" max="1542" width="4.5703125" style="4" customWidth="1"/>
    <col min="1543" max="1543" width="4.85546875" style="4" customWidth="1"/>
    <col min="1544" max="1544" width="5.7109375" style="4" customWidth="1"/>
    <col min="1545" max="1545" width="5.42578125" style="4" customWidth="1"/>
    <col min="1546" max="1546" width="63.85546875" style="4" customWidth="1"/>
    <col min="1547" max="1547" width="0" style="4" hidden="1" customWidth="1"/>
    <col min="1548" max="1548" width="23.140625" style="4" customWidth="1"/>
    <col min="1549" max="1549" width="21.85546875" style="4" customWidth="1"/>
    <col min="1550" max="1550" width="24.140625" style="4" customWidth="1"/>
    <col min="1551" max="1796" width="9.140625" style="4"/>
    <col min="1797" max="1797" width="2.28515625" style="4" customWidth="1"/>
    <col min="1798" max="1798" width="4.5703125" style="4" customWidth="1"/>
    <col min="1799" max="1799" width="4.85546875" style="4" customWidth="1"/>
    <col min="1800" max="1800" width="5.7109375" style="4" customWidth="1"/>
    <col min="1801" max="1801" width="5.42578125" style="4" customWidth="1"/>
    <col min="1802" max="1802" width="63.85546875" style="4" customWidth="1"/>
    <col min="1803" max="1803" width="0" style="4" hidden="1" customWidth="1"/>
    <col min="1804" max="1804" width="23.140625" style="4" customWidth="1"/>
    <col min="1805" max="1805" width="21.85546875" style="4" customWidth="1"/>
    <col min="1806" max="1806" width="24.140625" style="4" customWidth="1"/>
    <col min="1807" max="2052" width="9.140625" style="4"/>
    <col min="2053" max="2053" width="2.28515625" style="4" customWidth="1"/>
    <col min="2054" max="2054" width="4.5703125" style="4" customWidth="1"/>
    <col min="2055" max="2055" width="4.85546875" style="4" customWidth="1"/>
    <col min="2056" max="2056" width="5.7109375" style="4" customWidth="1"/>
    <col min="2057" max="2057" width="5.42578125" style="4" customWidth="1"/>
    <col min="2058" max="2058" width="63.85546875" style="4" customWidth="1"/>
    <col min="2059" max="2059" width="0" style="4" hidden="1" customWidth="1"/>
    <col min="2060" max="2060" width="23.140625" style="4" customWidth="1"/>
    <col min="2061" max="2061" width="21.85546875" style="4" customWidth="1"/>
    <col min="2062" max="2062" width="24.140625" style="4" customWidth="1"/>
    <col min="2063" max="2308" width="9.140625" style="4"/>
    <col min="2309" max="2309" width="2.28515625" style="4" customWidth="1"/>
    <col min="2310" max="2310" width="4.5703125" style="4" customWidth="1"/>
    <col min="2311" max="2311" width="4.85546875" style="4" customWidth="1"/>
    <col min="2312" max="2312" width="5.7109375" style="4" customWidth="1"/>
    <col min="2313" max="2313" width="5.42578125" style="4" customWidth="1"/>
    <col min="2314" max="2314" width="63.85546875" style="4" customWidth="1"/>
    <col min="2315" max="2315" width="0" style="4" hidden="1" customWidth="1"/>
    <col min="2316" max="2316" width="23.140625" style="4" customWidth="1"/>
    <col min="2317" max="2317" width="21.85546875" style="4" customWidth="1"/>
    <col min="2318" max="2318" width="24.140625" style="4" customWidth="1"/>
    <col min="2319" max="2564" width="9.140625" style="4"/>
    <col min="2565" max="2565" width="2.28515625" style="4" customWidth="1"/>
    <col min="2566" max="2566" width="4.5703125" style="4" customWidth="1"/>
    <col min="2567" max="2567" width="4.85546875" style="4" customWidth="1"/>
    <col min="2568" max="2568" width="5.7109375" style="4" customWidth="1"/>
    <col min="2569" max="2569" width="5.42578125" style="4" customWidth="1"/>
    <col min="2570" max="2570" width="63.85546875" style="4" customWidth="1"/>
    <col min="2571" max="2571" width="0" style="4" hidden="1" customWidth="1"/>
    <col min="2572" max="2572" width="23.140625" style="4" customWidth="1"/>
    <col min="2573" max="2573" width="21.85546875" style="4" customWidth="1"/>
    <col min="2574" max="2574" width="24.140625" style="4" customWidth="1"/>
    <col min="2575" max="2820" width="9.140625" style="4"/>
    <col min="2821" max="2821" width="2.28515625" style="4" customWidth="1"/>
    <col min="2822" max="2822" width="4.5703125" style="4" customWidth="1"/>
    <col min="2823" max="2823" width="4.85546875" style="4" customWidth="1"/>
    <col min="2824" max="2824" width="5.7109375" style="4" customWidth="1"/>
    <col min="2825" max="2825" width="5.42578125" style="4" customWidth="1"/>
    <col min="2826" max="2826" width="63.85546875" style="4" customWidth="1"/>
    <col min="2827" max="2827" width="0" style="4" hidden="1" customWidth="1"/>
    <col min="2828" max="2828" width="23.140625" style="4" customWidth="1"/>
    <col min="2829" max="2829" width="21.85546875" style="4" customWidth="1"/>
    <col min="2830" max="2830" width="24.140625" style="4" customWidth="1"/>
    <col min="2831" max="3076" width="9.140625" style="4"/>
    <col min="3077" max="3077" width="2.28515625" style="4" customWidth="1"/>
    <col min="3078" max="3078" width="4.5703125" style="4" customWidth="1"/>
    <col min="3079" max="3079" width="4.85546875" style="4" customWidth="1"/>
    <col min="3080" max="3080" width="5.7109375" style="4" customWidth="1"/>
    <col min="3081" max="3081" width="5.42578125" style="4" customWidth="1"/>
    <col min="3082" max="3082" width="63.85546875" style="4" customWidth="1"/>
    <col min="3083" max="3083" width="0" style="4" hidden="1" customWidth="1"/>
    <col min="3084" max="3084" width="23.140625" style="4" customWidth="1"/>
    <col min="3085" max="3085" width="21.85546875" style="4" customWidth="1"/>
    <col min="3086" max="3086" width="24.140625" style="4" customWidth="1"/>
    <col min="3087" max="3332" width="9.140625" style="4"/>
    <col min="3333" max="3333" width="2.28515625" style="4" customWidth="1"/>
    <col min="3334" max="3334" width="4.5703125" style="4" customWidth="1"/>
    <col min="3335" max="3335" width="4.85546875" style="4" customWidth="1"/>
    <col min="3336" max="3336" width="5.7109375" style="4" customWidth="1"/>
    <col min="3337" max="3337" width="5.42578125" style="4" customWidth="1"/>
    <col min="3338" max="3338" width="63.85546875" style="4" customWidth="1"/>
    <col min="3339" max="3339" width="0" style="4" hidden="1" customWidth="1"/>
    <col min="3340" max="3340" width="23.140625" style="4" customWidth="1"/>
    <col min="3341" max="3341" width="21.85546875" style="4" customWidth="1"/>
    <col min="3342" max="3342" width="24.140625" style="4" customWidth="1"/>
    <col min="3343" max="3588" width="9.140625" style="4"/>
    <col min="3589" max="3589" width="2.28515625" style="4" customWidth="1"/>
    <col min="3590" max="3590" width="4.5703125" style="4" customWidth="1"/>
    <col min="3591" max="3591" width="4.85546875" style="4" customWidth="1"/>
    <col min="3592" max="3592" width="5.7109375" style="4" customWidth="1"/>
    <col min="3593" max="3593" width="5.42578125" style="4" customWidth="1"/>
    <col min="3594" max="3594" width="63.85546875" style="4" customWidth="1"/>
    <col min="3595" max="3595" width="0" style="4" hidden="1" customWidth="1"/>
    <col min="3596" max="3596" width="23.140625" style="4" customWidth="1"/>
    <col min="3597" max="3597" width="21.85546875" style="4" customWidth="1"/>
    <col min="3598" max="3598" width="24.140625" style="4" customWidth="1"/>
    <col min="3599" max="3844" width="9.140625" style="4"/>
    <col min="3845" max="3845" width="2.28515625" style="4" customWidth="1"/>
    <col min="3846" max="3846" width="4.5703125" style="4" customWidth="1"/>
    <col min="3847" max="3847" width="4.85546875" style="4" customWidth="1"/>
    <col min="3848" max="3848" width="5.7109375" style="4" customWidth="1"/>
    <col min="3849" max="3849" width="5.42578125" style="4" customWidth="1"/>
    <col min="3850" max="3850" width="63.85546875" style="4" customWidth="1"/>
    <col min="3851" max="3851" width="0" style="4" hidden="1" customWidth="1"/>
    <col min="3852" max="3852" width="23.140625" style="4" customWidth="1"/>
    <col min="3853" max="3853" width="21.85546875" style="4" customWidth="1"/>
    <col min="3854" max="3854" width="24.140625" style="4" customWidth="1"/>
    <col min="3855" max="4100" width="9.140625" style="4"/>
    <col min="4101" max="4101" width="2.28515625" style="4" customWidth="1"/>
    <col min="4102" max="4102" width="4.5703125" style="4" customWidth="1"/>
    <col min="4103" max="4103" width="4.85546875" style="4" customWidth="1"/>
    <col min="4104" max="4104" width="5.7109375" style="4" customWidth="1"/>
    <col min="4105" max="4105" width="5.42578125" style="4" customWidth="1"/>
    <col min="4106" max="4106" width="63.85546875" style="4" customWidth="1"/>
    <col min="4107" max="4107" width="0" style="4" hidden="1" customWidth="1"/>
    <col min="4108" max="4108" width="23.140625" style="4" customWidth="1"/>
    <col min="4109" max="4109" width="21.85546875" style="4" customWidth="1"/>
    <col min="4110" max="4110" width="24.140625" style="4" customWidth="1"/>
    <col min="4111" max="4356" width="9.140625" style="4"/>
    <col min="4357" max="4357" width="2.28515625" style="4" customWidth="1"/>
    <col min="4358" max="4358" width="4.5703125" style="4" customWidth="1"/>
    <col min="4359" max="4359" width="4.85546875" style="4" customWidth="1"/>
    <col min="4360" max="4360" width="5.7109375" style="4" customWidth="1"/>
    <col min="4361" max="4361" width="5.42578125" style="4" customWidth="1"/>
    <col min="4362" max="4362" width="63.85546875" style="4" customWidth="1"/>
    <col min="4363" max="4363" width="0" style="4" hidden="1" customWidth="1"/>
    <col min="4364" max="4364" width="23.140625" style="4" customWidth="1"/>
    <col min="4365" max="4365" width="21.85546875" style="4" customWidth="1"/>
    <col min="4366" max="4366" width="24.140625" style="4" customWidth="1"/>
    <col min="4367" max="4612" width="9.140625" style="4"/>
    <col min="4613" max="4613" width="2.28515625" style="4" customWidth="1"/>
    <col min="4614" max="4614" width="4.5703125" style="4" customWidth="1"/>
    <col min="4615" max="4615" width="4.85546875" style="4" customWidth="1"/>
    <col min="4616" max="4616" width="5.7109375" style="4" customWidth="1"/>
    <col min="4617" max="4617" width="5.42578125" style="4" customWidth="1"/>
    <col min="4618" max="4618" width="63.85546875" style="4" customWidth="1"/>
    <col min="4619" max="4619" width="0" style="4" hidden="1" customWidth="1"/>
    <col min="4620" max="4620" width="23.140625" style="4" customWidth="1"/>
    <col min="4621" max="4621" width="21.85546875" style="4" customWidth="1"/>
    <col min="4622" max="4622" width="24.140625" style="4" customWidth="1"/>
    <col min="4623" max="4868" width="9.140625" style="4"/>
    <col min="4869" max="4869" width="2.28515625" style="4" customWidth="1"/>
    <col min="4870" max="4870" width="4.5703125" style="4" customWidth="1"/>
    <col min="4871" max="4871" width="4.85546875" style="4" customWidth="1"/>
    <col min="4872" max="4872" width="5.7109375" style="4" customWidth="1"/>
    <col min="4873" max="4873" width="5.42578125" style="4" customWidth="1"/>
    <col min="4874" max="4874" width="63.85546875" style="4" customWidth="1"/>
    <col min="4875" max="4875" width="0" style="4" hidden="1" customWidth="1"/>
    <col min="4876" max="4876" width="23.140625" style="4" customWidth="1"/>
    <col min="4877" max="4877" width="21.85546875" style="4" customWidth="1"/>
    <col min="4878" max="4878" width="24.140625" style="4" customWidth="1"/>
    <col min="4879" max="5124" width="9.140625" style="4"/>
    <col min="5125" max="5125" width="2.28515625" style="4" customWidth="1"/>
    <col min="5126" max="5126" width="4.5703125" style="4" customWidth="1"/>
    <col min="5127" max="5127" width="4.85546875" style="4" customWidth="1"/>
    <col min="5128" max="5128" width="5.7109375" style="4" customWidth="1"/>
    <col min="5129" max="5129" width="5.42578125" style="4" customWidth="1"/>
    <col min="5130" max="5130" width="63.85546875" style="4" customWidth="1"/>
    <col min="5131" max="5131" width="0" style="4" hidden="1" customWidth="1"/>
    <col min="5132" max="5132" width="23.140625" style="4" customWidth="1"/>
    <col min="5133" max="5133" width="21.85546875" style="4" customWidth="1"/>
    <col min="5134" max="5134" width="24.140625" style="4" customWidth="1"/>
    <col min="5135" max="5380" width="9.140625" style="4"/>
    <col min="5381" max="5381" width="2.28515625" style="4" customWidth="1"/>
    <col min="5382" max="5382" width="4.5703125" style="4" customWidth="1"/>
    <col min="5383" max="5383" width="4.85546875" style="4" customWidth="1"/>
    <col min="5384" max="5384" width="5.7109375" style="4" customWidth="1"/>
    <col min="5385" max="5385" width="5.42578125" style="4" customWidth="1"/>
    <col min="5386" max="5386" width="63.85546875" style="4" customWidth="1"/>
    <col min="5387" max="5387" width="0" style="4" hidden="1" customWidth="1"/>
    <col min="5388" max="5388" width="23.140625" style="4" customWidth="1"/>
    <col min="5389" max="5389" width="21.85546875" style="4" customWidth="1"/>
    <col min="5390" max="5390" width="24.140625" style="4" customWidth="1"/>
    <col min="5391" max="5636" width="9.140625" style="4"/>
    <col min="5637" max="5637" width="2.28515625" style="4" customWidth="1"/>
    <col min="5638" max="5638" width="4.5703125" style="4" customWidth="1"/>
    <col min="5639" max="5639" width="4.85546875" style="4" customWidth="1"/>
    <col min="5640" max="5640" width="5.7109375" style="4" customWidth="1"/>
    <col min="5641" max="5641" width="5.42578125" style="4" customWidth="1"/>
    <col min="5642" max="5642" width="63.85546875" style="4" customWidth="1"/>
    <col min="5643" max="5643" width="0" style="4" hidden="1" customWidth="1"/>
    <col min="5644" max="5644" width="23.140625" style="4" customWidth="1"/>
    <col min="5645" max="5645" width="21.85546875" style="4" customWidth="1"/>
    <col min="5646" max="5646" width="24.140625" style="4" customWidth="1"/>
    <col min="5647" max="5892" width="9.140625" style="4"/>
    <col min="5893" max="5893" width="2.28515625" style="4" customWidth="1"/>
    <col min="5894" max="5894" width="4.5703125" style="4" customWidth="1"/>
    <col min="5895" max="5895" width="4.85546875" style="4" customWidth="1"/>
    <col min="5896" max="5896" width="5.7109375" style="4" customWidth="1"/>
    <col min="5897" max="5897" width="5.42578125" style="4" customWidth="1"/>
    <col min="5898" max="5898" width="63.85546875" style="4" customWidth="1"/>
    <col min="5899" max="5899" width="0" style="4" hidden="1" customWidth="1"/>
    <col min="5900" max="5900" width="23.140625" style="4" customWidth="1"/>
    <col min="5901" max="5901" width="21.85546875" style="4" customWidth="1"/>
    <col min="5902" max="5902" width="24.140625" style="4" customWidth="1"/>
    <col min="5903" max="6148" width="9.140625" style="4"/>
    <col min="6149" max="6149" width="2.28515625" style="4" customWidth="1"/>
    <col min="6150" max="6150" width="4.5703125" style="4" customWidth="1"/>
    <col min="6151" max="6151" width="4.85546875" style="4" customWidth="1"/>
    <col min="6152" max="6152" width="5.7109375" style="4" customWidth="1"/>
    <col min="6153" max="6153" width="5.42578125" style="4" customWidth="1"/>
    <col min="6154" max="6154" width="63.85546875" style="4" customWidth="1"/>
    <col min="6155" max="6155" width="0" style="4" hidden="1" customWidth="1"/>
    <col min="6156" max="6156" width="23.140625" style="4" customWidth="1"/>
    <col min="6157" max="6157" width="21.85546875" style="4" customWidth="1"/>
    <col min="6158" max="6158" width="24.140625" style="4" customWidth="1"/>
    <col min="6159" max="6404" width="9.140625" style="4"/>
    <col min="6405" max="6405" width="2.28515625" style="4" customWidth="1"/>
    <col min="6406" max="6406" width="4.5703125" style="4" customWidth="1"/>
    <col min="6407" max="6407" width="4.85546875" style="4" customWidth="1"/>
    <col min="6408" max="6408" width="5.7109375" style="4" customWidth="1"/>
    <col min="6409" max="6409" width="5.42578125" style="4" customWidth="1"/>
    <col min="6410" max="6410" width="63.85546875" style="4" customWidth="1"/>
    <col min="6411" max="6411" width="0" style="4" hidden="1" customWidth="1"/>
    <col min="6412" max="6412" width="23.140625" style="4" customWidth="1"/>
    <col min="6413" max="6413" width="21.85546875" style="4" customWidth="1"/>
    <col min="6414" max="6414" width="24.140625" style="4" customWidth="1"/>
    <col min="6415" max="6660" width="9.140625" style="4"/>
    <col min="6661" max="6661" width="2.28515625" style="4" customWidth="1"/>
    <col min="6662" max="6662" width="4.5703125" style="4" customWidth="1"/>
    <col min="6663" max="6663" width="4.85546875" style="4" customWidth="1"/>
    <col min="6664" max="6664" width="5.7109375" style="4" customWidth="1"/>
    <col min="6665" max="6665" width="5.42578125" style="4" customWidth="1"/>
    <col min="6666" max="6666" width="63.85546875" style="4" customWidth="1"/>
    <col min="6667" max="6667" width="0" style="4" hidden="1" customWidth="1"/>
    <col min="6668" max="6668" width="23.140625" style="4" customWidth="1"/>
    <col min="6669" max="6669" width="21.85546875" style="4" customWidth="1"/>
    <col min="6670" max="6670" width="24.140625" style="4" customWidth="1"/>
    <col min="6671" max="6916" width="9.140625" style="4"/>
    <col min="6917" max="6917" width="2.28515625" style="4" customWidth="1"/>
    <col min="6918" max="6918" width="4.5703125" style="4" customWidth="1"/>
    <col min="6919" max="6919" width="4.85546875" style="4" customWidth="1"/>
    <col min="6920" max="6920" width="5.7109375" style="4" customWidth="1"/>
    <col min="6921" max="6921" width="5.42578125" style="4" customWidth="1"/>
    <col min="6922" max="6922" width="63.85546875" style="4" customWidth="1"/>
    <col min="6923" max="6923" width="0" style="4" hidden="1" customWidth="1"/>
    <col min="6924" max="6924" width="23.140625" style="4" customWidth="1"/>
    <col min="6925" max="6925" width="21.85546875" style="4" customWidth="1"/>
    <col min="6926" max="6926" width="24.140625" style="4" customWidth="1"/>
    <col min="6927" max="7172" width="9.140625" style="4"/>
    <col min="7173" max="7173" width="2.28515625" style="4" customWidth="1"/>
    <col min="7174" max="7174" width="4.5703125" style="4" customWidth="1"/>
    <col min="7175" max="7175" width="4.85546875" style="4" customWidth="1"/>
    <col min="7176" max="7176" width="5.7109375" style="4" customWidth="1"/>
    <col min="7177" max="7177" width="5.42578125" style="4" customWidth="1"/>
    <col min="7178" max="7178" width="63.85546875" style="4" customWidth="1"/>
    <col min="7179" max="7179" width="0" style="4" hidden="1" customWidth="1"/>
    <col min="7180" max="7180" width="23.140625" style="4" customWidth="1"/>
    <col min="7181" max="7181" width="21.85546875" style="4" customWidth="1"/>
    <col min="7182" max="7182" width="24.140625" style="4" customWidth="1"/>
    <col min="7183" max="7428" width="9.140625" style="4"/>
    <col min="7429" max="7429" width="2.28515625" style="4" customWidth="1"/>
    <col min="7430" max="7430" width="4.5703125" style="4" customWidth="1"/>
    <col min="7431" max="7431" width="4.85546875" style="4" customWidth="1"/>
    <col min="7432" max="7432" width="5.7109375" style="4" customWidth="1"/>
    <col min="7433" max="7433" width="5.42578125" style="4" customWidth="1"/>
    <col min="7434" max="7434" width="63.85546875" style="4" customWidth="1"/>
    <col min="7435" max="7435" width="0" style="4" hidden="1" customWidth="1"/>
    <col min="7436" max="7436" width="23.140625" style="4" customWidth="1"/>
    <col min="7437" max="7437" width="21.85546875" style="4" customWidth="1"/>
    <col min="7438" max="7438" width="24.140625" style="4" customWidth="1"/>
    <col min="7439" max="7684" width="9.140625" style="4"/>
    <col min="7685" max="7685" width="2.28515625" style="4" customWidth="1"/>
    <col min="7686" max="7686" width="4.5703125" style="4" customWidth="1"/>
    <col min="7687" max="7687" width="4.85546875" style="4" customWidth="1"/>
    <col min="7688" max="7688" width="5.7109375" style="4" customWidth="1"/>
    <col min="7689" max="7689" width="5.42578125" style="4" customWidth="1"/>
    <col min="7690" max="7690" width="63.85546875" style="4" customWidth="1"/>
    <col min="7691" max="7691" width="0" style="4" hidden="1" customWidth="1"/>
    <col min="7692" max="7692" width="23.140625" style="4" customWidth="1"/>
    <col min="7693" max="7693" width="21.85546875" style="4" customWidth="1"/>
    <col min="7694" max="7694" width="24.140625" style="4" customWidth="1"/>
    <col min="7695" max="7940" width="9.140625" style="4"/>
    <col min="7941" max="7941" width="2.28515625" style="4" customWidth="1"/>
    <col min="7942" max="7942" width="4.5703125" style="4" customWidth="1"/>
    <col min="7943" max="7943" width="4.85546875" style="4" customWidth="1"/>
    <col min="7944" max="7944" width="5.7109375" style="4" customWidth="1"/>
    <col min="7945" max="7945" width="5.42578125" style="4" customWidth="1"/>
    <col min="7946" max="7946" width="63.85546875" style="4" customWidth="1"/>
    <col min="7947" max="7947" width="0" style="4" hidden="1" customWidth="1"/>
    <col min="7948" max="7948" width="23.140625" style="4" customWidth="1"/>
    <col min="7949" max="7949" width="21.85546875" style="4" customWidth="1"/>
    <col min="7950" max="7950" width="24.140625" style="4" customWidth="1"/>
    <col min="7951" max="8196" width="9.140625" style="4"/>
    <col min="8197" max="8197" width="2.28515625" style="4" customWidth="1"/>
    <col min="8198" max="8198" width="4.5703125" style="4" customWidth="1"/>
    <col min="8199" max="8199" width="4.85546875" style="4" customWidth="1"/>
    <col min="8200" max="8200" width="5.7109375" style="4" customWidth="1"/>
    <col min="8201" max="8201" width="5.42578125" style="4" customWidth="1"/>
    <col min="8202" max="8202" width="63.85546875" style="4" customWidth="1"/>
    <col min="8203" max="8203" width="0" style="4" hidden="1" customWidth="1"/>
    <col min="8204" max="8204" width="23.140625" style="4" customWidth="1"/>
    <col min="8205" max="8205" width="21.85546875" style="4" customWidth="1"/>
    <col min="8206" max="8206" width="24.140625" style="4" customWidth="1"/>
    <col min="8207" max="8452" width="9.140625" style="4"/>
    <col min="8453" max="8453" width="2.28515625" style="4" customWidth="1"/>
    <col min="8454" max="8454" width="4.5703125" style="4" customWidth="1"/>
    <col min="8455" max="8455" width="4.85546875" style="4" customWidth="1"/>
    <col min="8456" max="8456" width="5.7109375" style="4" customWidth="1"/>
    <col min="8457" max="8457" width="5.42578125" style="4" customWidth="1"/>
    <col min="8458" max="8458" width="63.85546875" style="4" customWidth="1"/>
    <col min="8459" max="8459" width="0" style="4" hidden="1" customWidth="1"/>
    <col min="8460" max="8460" width="23.140625" style="4" customWidth="1"/>
    <col min="8461" max="8461" width="21.85546875" style="4" customWidth="1"/>
    <col min="8462" max="8462" width="24.140625" style="4" customWidth="1"/>
    <col min="8463" max="8708" width="9.140625" style="4"/>
    <col min="8709" max="8709" width="2.28515625" style="4" customWidth="1"/>
    <col min="8710" max="8710" width="4.5703125" style="4" customWidth="1"/>
    <col min="8711" max="8711" width="4.85546875" style="4" customWidth="1"/>
    <col min="8712" max="8712" width="5.7109375" style="4" customWidth="1"/>
    <col min="8713" max="8713" width="5.42578125" style="4" customWidth="1"/>
    <col min="8714" max="8714" width="63.85546875" style="4" customWidth="1"/>
    <col min="8715" max="8715" width="0" style="4" hidden="1" customWidth="1"/>
    <col min="8716" max="8716" width="23.140625" style="4" customWidth="1"/>
    <col min="8717" max="8717" width="21.85546875" style="4" customWidth="1"/>
    <col min="8718" max="8718" width="24.140625" style="4" customWidth="1"/>
    <col min="8719" max="8964" width="9.140625" style="4"/>
    <col min="8965" max="8965" width="2.28515625" style="4" customWidth="1"/>
    <col min="8966" max="8966" width="4.5703125" style="4" customWidth="1"/>
    <col min="8967" max="8967" width="4.85546875" style="4" customWidth="1"/>
    <col min="8968" max="8968" width="5.7109375" style="4" customWidth="1"/>
    <col min="8969" max="8969" width="5.42578125" style="4" customWidth="1"/>
    <col min="8970" max="8970" width="63.85546875" style="4" customWidth="1"/>
    <col min="8971" max="8971" width="0" style="4" hidden="1" customWidth="1"/>
    <col min="8972" max="8972" width="23.140625" style="4" customWidth="1"/>
    <col min="8973" max="8973" width="21.85546875" style="4" customWidth="1"/>
    <col min="8974" max="8974" width="24.140625" style="4" customWidth="1"/>
    <col min="8975" max="9220" width="9.140625" style="4"/>
    <col min="9221" max="9221" width="2.28515625" style="4" customWidth="1"/>
    <col min="9222" max="9222" width="4.5703125" style="4" customWidth="1"/>
    <col min="9223" max="9223" width="4.85546875" style="4" customWidth="1"/>
    <col min="9224" max="9224" width="5.7109375" style="4" customWidth="1"/>
    <col min="9225" max="9225" width="5.42578125" style="4" customWidth="1"/>
    <col min="9226" max="9226" width="63.85546875" style="4" customWidth="1"/>
    <col min="9227" max="9227" width="0" style="4" hidden="1" customWidth="1"/>
    <col min="9228" max="9228" width="23.140625" style="4" customWidth="1"/>
    <col min="9229" max="9229" width="21.85546875" style="4" customWidth="1"/>
    <col min="9230" max="9230" width="24.140625" style="4" customWidth="1"/>
    <col min="9231" max="9476" width="9.140625" style="4"/>
    <col min="9477" max="9477" width="2.28515625" style="4" customWidth="1"/>
    <col min="9478" max="9478" width="4.5703125" style="4" customWidth="1"/>
    <col min="9479" max="9479" width="4.85546875" style="4" customWidth="1"/>
    <col min="9480" max="9480" width="5.7109375" style="4" customWidth="1"/>
    <col min="9481" max="9481" width="5.42578125" style="4" customWidth="1"/>
    <col min="9482" max="9482" width="63.85546875" style="4" customWidth="1"/>
    <col min="9483" max="9483" width="0" style="4" hidden="1" customWidth="1"/>
    <col min="9484" max="9484" width="23.140625" style="4" customWidth="1"/>
    <col min="9485" max="9485" width="21.85546875" style="4" customWidth="1"/>
    <col min="9486" max="9486" width="24.140625" style="4" customWidth="1"/>
    <col min="9487" max="9732" width="9.140625" style="4"/>
    <col min="9733" max="9733" width="2.28515625" style="4" customWidth="1"/>
    <col min="9734" max="9734" width="4.5703125" style="4" customWidth="1"/>
    <col min="9735" max="9735" width="4.85546875" style="4" customWidth="1"/>
    <col min="9736" max="9736" width="5.7109375" style="4" customWidth="1"/>
    <col min="9737" max="9737" width="5.42578125" style="4" customWidth="1"/>
    <col min="9738" max="9738" width="63.85546875" style="4" customWidth="1"/>
    <col min="9739" max="9739" width="0" style="4" hidden="1" customWidth="1"/>
    <col min="9740" max="9740" width="23.140625" style="4" customWidth="1"/>
    <col min="9741" max="9741" width="21.85546875" style="4" customWidth="1"/>
    <col min="9742" max="9742" width="24.140625" style="4" customWidth="1"/>
    <col min="9743" max="9988" width="9.140625" style="4"/>
    <col min="9989" max="9989" width="2.28515625" style="4" customWidth="1"/>
    <col min="9990" max="9990" width="4.5703125" style="4" customWidth="1"/>
    <col min="9991" max="9991" width="4.85546875" style="4" customWidth="1"/>
    <col min="9992" max="9992" width="5.7109375" style="4" customWidth="1"/>
    <col min="9993" max="9993" width="5.42578125" style="4" customWidth="1"/>
    <col min="9994" max="9994" width="63.85546875" style="4" customWidth="1"/>
    <col min="9995" max="9995" width="0" style="4" hidden="1" customWidth="1"/>
    <col min="9996" max="9996" width="23.140625" style="4" customWidth="1"/>
    <col min="9997" max="9997" width="21.85546875" style="4" customWidth="1"/>
    <col min="9998" max="9998" width="24.140625" style="4" customWidth="1"/>
    <col min="9999" max="10244" width="9.140625" style="4"/>
    <col min="10245" max="10245" width="2.28515625" style="4" customWidth="1"/>
    <col min="10246" max="10246" width="4.5703125" style="4" customWidth="1"/>
    <col min="10247" max="10247" width="4.85546875" style="4" customWidth="1"/>
    <col min="10248" max="10248" width="5.7109375" style="4" customWidth="1"/>
    <col min="10249" max="10249" width="5.42578125" style="4" customWidth="1"/>
    <col min="10250" max="10250" width="63.85546875" style="4" customWidth="1"/>
    <col min="10251" max="10251" width="0" style="4" hidden="1" customWidth="1"/>
    <col min="10252" max="10252" width="23.140625" style="4" customWidth="1"/>
    <col min="10253" max="10253" width="21.85546875" style="4" customWidth="1"/>
    <col min="10254" max="10254" width="24.140625" style="4" customWidth="1"/>
    <col min="10255" max="10500" width="9.140625" style="4"/>
    <col min="10501" max="10501" width="2.28515625" style="4" customWidth="1"/>
    <col min="10502" max="10502" width="4.5703125" style="4" customWidth="1"/>
    <col min="10503" max="10503" width="4.85546875" style="4" customWidth="1"/>
    <col min="10504" max="10504" width="5.7109375" style="4" customWidth="1"/>
    <col min="10505" max="10505" width="5.42578125" style="4" customWidth="1"/>
    <col min="10506" max="10506" width="63.85546875" style="4" customWidth="1"/>
    <col min="10507" max="10507" width="0" style="4" hidden="1" customWidth="1"/>
    <col min="10508" max="10508" width="23.140625" style="4" customWidth="1"/>
    <col min="10509" max="10509" width="21.85546875" style="4" customWidth="1"/>
    <col min="10510" max="10510" width="24.140625" style="4" customWidth="1"/>
    <col min="10511" max="10756" width="9.140625" style="4"/>
    <col min="10757" max="10757" width="2.28515625" style="4" customWidth="1"/>
    <col min="10758" max="10758" width="4.5703125" style="4" customWidth="1"/>
    <col min="10759" max="10759" width="4.85546875" style="4" customWidth="1"/>
    <col min="10760" max="10760" width="5.7109375" style="4" customWidth="1"/>
    <col min="10761" max="10761" width="5.42578125" style="4" customWidth="1"/>
    <col min="10762" max="10762" width="63.85546875" style="4" customWidth="1"/>
    <col min="10763" max="10763" width="0" style="4" hidden="1" customWidth="1"/>
    <col min="10764" max="10764" width="23.140625" style="4" customWidth="1"/>
    <col min="10765" max="10765" width="21.85546875" style="4" customWidth="1"/>
    <col min="10766" max="10766" width="24.140625" style="4" customWidth="1"/>
    <col min="10767" max="11012" width="9.140625" style="4"/>
    <col min="11013" max="11013" width="2.28515625" style="4" customWidth="1"/>
    <col min="11014" max="11014" width="4.5703125" style="4" customWidth="1"/>
    <col min="11015" max="11015" width="4.85546875" style="4" customWidth="1"/>
    <col min="11016" max="11016" width="5.7109375" style="4" customWidth="1"/>
    <col min="11017" max="11017" width="5.42578125" style="4" customWidth="1"/>
    <col min="11018" max="11018" width="63.85546875" style="4" customWidth="1"/>
    <col min="11019" max="11019" width="0" style="4" hidden="1" customWidth="1"/>
    <col min="11020" max="11020" width="23.140625" style="4" customWidth="1"/>
    <col min="11021" max="11021" width="21.85546875" style="4" customWidth="1"/>
    <col min="11022" max="11022" width="24.140625" style="4" customWidth="1"/>
    <col min="11023" max="11268" width="9.140625" style="4"/>
    <col min="11269" max="11269" width="2.28515625" style="4" customWidth="1"/>
    <col min="11270" max="11270" width="4.5703125" style="4" customWidth="1"/>
    <col min="11271" max="11271" width="4.85546875" style="4" customWidth="1"/>
    <col min="11272" max="11272" width="5.7109375" style="4" customWidth="1"/>
    <col min="11273" max="11273" width="5.42578125" style="4" customWidth="1"/>
    <col min="11274" max="11274" width="63.85546875" style="4" customWidth="1"/>
    <col min="11275" max="11275" width="0" style="4" hidden="1" customWidth="1"/>
    <col min="11276" max="11276" width="23.140625" style="4" customWidth="1"/>
    <col min="11277" max="11277" width="21.85546875" style="4" customWidth="1"/>
    <col min="11278" max="11278" width="24.140625" style="4" customWidth="1"/>
    <col min="11279" max="11524" width="9.140625" style="4"/>
    <col min="11525" max="11525" width="2.28515625" style="4" customWidth="1"/>
    <col min="11526" max="11526" width="4.5703125" style="4" customWidth="1"/>
    <col min="11527" max="11527" width="4.85546875" style="4" customWidth="1"/>
    <col min="11528" max="11528" width="5.7109375" style="4" customWidth="1"/>
    <col min="11529" max="11529" width="5.42578125" style="4" customWidth="1"/>
    <col min="11530" max="11530" width="63.85546875" style="4" customWidth="1"/>
    <col min="11531" max="11531" width="0" style="4" hidden="1" customWidth="1"/>
    <col min="11532" max="11532" width="23.140625" style="4" customWidth="1"/>
    <col min="11533" max="11533" width="21.85546875" style="4" customWidth="1"/>
    <col min="11534" max="11534" width="24.140625" style="4" customWidth="1"/>
    <col min="11535" max="11780" width="9.140625" style="4"/>
    <col min="11781" max="11781" width="2.28515625" style="4" customWidth="1"/>
    <col min="11782" max="11782" width="4.5703125" style="4" customWidth="1"/>
    <col min="11783" max="11783" width="4.85546875" style="4" customWidth="1"/>
    <col min="11784" max="11784" width="5.7109375" style="4" customWidth="1"/>
    <col min="11785" max="11785" width="5.42578125" style="4" customWidth="1"/>
    <col min="11786" max="11786" width="63.85546875" style="4" customWidth="1"/>
    <col min="11787" max="11787" width="0" style="4" hidden="1" customWidth="1"/>
    <col min="11788" max="11788" width="23.140625" style="4" customWidth="1"/>
    <col min="11789" max="11789" width="21.85546875" style="4" customWidth="1"/>
    <col min="11790" max="11790" width="24.140625" style="4" customWidth="1"/>
    <col min="11791" max="12036" width="9.140625" style="4"/>
    <col min="12037" max="12037" width="2.28515625" style="4" customWidth="1"/>
    <col min="12038" max="12038" width="4.5703125" style="4" customWidth="1"/>
    <col min="12039" max="12039" width="4.85546875" style="4" customWidth="1"/>
    <col min="12040" max="12040" width="5.7109375" style="4" customWidth="1"/>
    <col min="12041" max="12041" width="5.42578125" style="4" customWidth="1"/>
    <col min="12042" max="12042" width="63.85546875" style="4" customWidth="1"/>
    <col min="12043" max="12043" width="0" style="4" hidden="1" customWidth="1"/>
    <col min="12044" max="12044" width="23.140625" style="4" customWidth="1"/>
    <col min="12045" max="12045" width="21.85546875" style="4" customWidth="1"/>
    <col min="12046" max="12046" width="24.140625" style="4" customWidth="1"/>
    <col min="12047" max="12292" width="9.140625" style="4"/>
    <col min="12293" max="12293" width="2.28515625" style="4" customWidth="1"/>
    <col min="12294" max="12294" width="4.5703125" style="4" customWidth="1"/>
    <col min="12295" max="12295" width="4.85546875" style="4" customWidth="1"/>
    <col min="12296" max="12296" width="5.7109375" style="4" customWidth="1"/>
    <col min="12297" max="12297" width="5.42578125" style="4" customWidth="1"/>
    <col min="12298" max="12298" width="63.85546875" style="4" customWidth="1"/>
    <col min="12299" max="12299" width="0" style="4" hidden="1" customWidth="1"/>
    <col min="12300" max="12300" width="23.140625" style="4" customWidth="1"/>
    <col min="12301" max="12301" width="21.85546875" style="4" customWidth="1"/>
    <col min="12302" max="12302" width="24.140625" style="4" customWidth="1"/>
    <col min="12303" max="12548" width="9.140625" style="4"/>
    <col min="12549" max="12549" width="2.28515625" style="4" customWidth="1"/>
    <col min="12550" max="12550" width="4.5703125" style="4" customWidth="1"/>
    <col min="12551" max="12551" width="4.85546875" style="4" customWidth="1"/>
    <col min="12552" max="12552" width="5.7109375" style="4" customWidth="1"/>
    <col min="12553" max="12553" width="5.42578125" style="4" customWidth="1"/>
    <col min="12554" max="12554" width="63.85546875" style="4" customWidth="1"/>
    <col min="12555" max="12555" width="0" style="4" hidden="1" customWidth="1"/>
    <col min="12556" max="12556" width="23.140625" style="4" customWidth="1"/>
    <col min="12557" max="12557" width="21.85546875" style="4" customWidth="1"/>
    <col min="12558" max="12558" width="24.140625" style="4" customWidth="1"/>
    <col min="12559" max="12804" width="9.140625" style="4"/>
    <col min="12805" max="12805" width="2.28515625" style="4" customWidth="1"/>
    <col min="12806" max="12806" width="4.5703125" style="4" customWidth="1"/>
    <col min="12807" max="12807" width="4.85546875" style="4" customWidth="1"/>
    <col min="12808" max="12808" width="5.7109375" style="4" customWidth="1"/>
    <col min="12809" max="12809" width="5.42578125" style="4" customWidth="1"/>
    <col min="12810" max="12810" width="63.85546875" style="4" customWidth="1"/>
    <col min="12811" max="12811" width="0" style="4" hidden="1" customWidth="1"/>
    <col min="12812" max="12812" width="23.140625" style="4" customWidth="1"/>
    <col min="12813" max="12813" width="21.85546875" style="4" customWidth="1"/>
    <col min="12814" max="12814" width="24.140625" style="4" customWidth="1"/>
    <col min="12815" max="13060" width="9.140625" style="4"/>
    <col min="13061" max="13061" width="2.28515625" style="4" customWidth="1"/>
    <col min="13062" max="13062" width="4.5703125" style="4" customWidth="1"/>
    <col min="13063" max="13063" width="4.85546875" style="4" customWidth="1"/>
    <col min="13064" max="13064" width="5.7109375" style="4" customWidth="1"/>
    <col min="13065" max="13065" width="5.42578125" style="4" customWidth="1"/>
    <col min="13066" max="13066" width="63.85546875" style="4" customWidth="1"/>
    <col min="13067" max="13067" width="0" style="4" hidden="1" customWidth="1"/>
    <col min="13068" max="13068" width="23.140625" style="4" customWidth="1"/>
    <col min="13069" max="13069" width="21.85546875" style="4" customWidth="1"/>
    <col min="13070" max="13070" width="24.140625" style="4" customWidth="1"/>
    <col min="13071" max="13316" width="9.140625" style="4"/>
    <col min="13317" max="13317" width="2.28515625" style="4" customWidth="1"/>
    <col min="13318" max="13318" width="4.5703125" style="4" customWidth="1"/>
    <col min="13319" max="13319" width="4.85546875" style="4" customWidth="1"/>
    <col min="13320" max="13320" width="5.7109375" style="4" customWidth="1"/>
    <col min="13321" max="13321" width="5.42578125" style="4" customWidth="1"/>
    <col min="13322" max="13322" width="63.85546875" style="4" customWidth="1"/>
    <col min="13323" max="13323" width="0" style="4" hidden="1" customWidth="1"/>
    <col min="13324" max="13324" width="23.140625" style="4" customWidth="1"/>
    <col min="13325" max="13325" width="21.85546875" style="4" customWidth="1"/>
    <col min="13326" max="13326" width="24.140625" style="4" customWidth="1"/>
    <col min="13327" max="13572" width="9.140625" style="4"/>
    <col min="13573" max="13573" width="2.28515625" style="4" customWidth="1"/>
    <col min="13574" max="13574" width="4.5703125" style="4" customWidth="1"/>
    <col min="13575" max="13575" width="4.85546875" style="4" customWidth="1"/>
    <col min="13576" max="13576" width="5.7109375" style="4" customWidth="1"/>
    <col min="13577" max="13577" width="5.42578125" style="4" customWidth="1"/>
    <col min="13578" max="13578" width="63.85546875" style="4" customWidth="1"/>
    <col min="13579" max="13579" width="0" style="4" hidden="1" customWidth="1"/>
    <col min="13580" max="13580" width="23.140625" style="4" customWidth="1"/>
    <col min="13581" max="13581" width="21.85546875" style="4" customWidth="1"/>
    <col min="13582" max="13582" width="24.140625" style="4" customWidth="1"/>
    <col min="13583" max="13828" width="9.140625" style="4"/>
    <col min="13829" max="13829" width="2.28515625" style="4" customWidth="1"/>
    <col min="13830" max="13830" width="4.5703125" style="4" customWidth="1"/>
    <col min="13831" max="13831" width="4.85546875" style="4" customWidth="1"/>
    <col min="13832" max="13832" width="5.7109375" style="4" customWidth="1"/>
    <col min="13833" max="13833" width="5.42578125" style="4" customWidth="1"/>
    <col min="13834" max="13834" width="63.85546875" style="4" customWidth="1"/>
    <col min="13835" max="13835" width="0" style="4" hidden="1" customWidth="1"/>
    <col min="13836" max="13836" width="23.140625" style="4" customWidth="1"/>
    <col min="13837" max="13837" width="21.85546875" style="4" customWidth="1"/>
    <col min="13838" max="13838" width="24.140625" style="4" customWidth="1"/>
    <col min="13839" max="14084" width="9.140625" style="4"/>
    <col min="14085" max="14085" width="2.28515625" style="4" customWidth="1"/>
    <col min="14086" max="14086" width="4.5703125" style="4" customWidth="1"/>
    <col min="14087" max="14087" width="4.85546875" style="4" customWidth="1"/>
    <col min="14088" max="14088" width="5.7109375" style="4" customWidth="1"/>
    <col min="14089" max="14089" width="5.42578125" style="4" customWidth="1"/>
    <col min="14090" max="14090" width="63.85546875" style="4" customWidth="1"/>
    <col min="14091" max="14091" width="0" style="4" hidden="1" customWidth="1"/>
    <col min="14092" max="14092" width="23.140625" style="4" customWidth="1"/>
    <col min="14093" max="14093" width="21.85546875" style="4" customWidth="1"/>
    <col min="14094" max="14094" width="24.140625" style="4" customWidth="1"/>
    <col min="14095" max="14340" width="9.140625" style="4"/>
    <col min="14341" max="14341" width="2.28515625" style="4" customWidth="1"/>
    <col min="14342" max="14342" width="4.5703125" style="4" customWidth="1"/>
    <col min="14343" max="14343" width="4.85546875" style="4" customWidth="1"/>
    <col min="14344" max="14344" width="5.7109375" style="4" customWidth="1"/>
    <col min="14345" max="14345" width="5.42578125" style="4" customWidth="1"/>
    <col min="14346" max="14346" width="63.85546875" style="4" customWidth="1"/>
    <col min="14347" max="14347" width="0" style="4" hidden="1" customWidth="1"/>
    <col min="14348" max="14348" width="23.140625" style="4" customWidth="1"/>
    <col min="14349" max="14349" width="21.85546875" style="4" customWidth="1"/>
    <col min="14350" max="14350" width="24.140625" style="4" customWidth="1"/>
    <col min="14351" max="14596" width="9.140625" style="4"/>
    <col min="14597" max="14597" width="2.28515625" style="4" customWidth="1"/>
    <col min="14598" max="14598" width="4.5703125" style="4" customWidth="1"/>
    <col min="14599" max="14599" width="4.85546875" style="4" customWidth="1"/>
    <col min="14600" max="14600" width="5.7109375" style="4" customWidth="1"/>
    <col min="14601" max="14601" width="5.42578125" style="4" customWidth="1"/>
    <col min="14602" max="14602" width="63.85546875" style="4" customWidth="1"/>
    <col min="14603" max="14603" width="0" style="4" hidden="1" customWidth="1"/>
    <col min="14604" max="14604" width="23.140625" style="4" customWidth="1"/>
    <col min="14605" max="14605" width="21.85546875" style="4" customWidth="1"/>
    <col min="14606" max="14606" width="24.140625" style="4" customWidth="1"/>
    <col min="14607" max="14852" width="9.140625" style="4"/>
    <col min="14853" max="14853" width="2.28515625" style="4" customWidth="1"/>
    <col min="14854" max="14854" width="4.5703125" style="4" customWidth="1"/>
    <col min="14855" max="14855" width="4.85546875" style="4" customWidth="1"/>
    <col min="14856" max="14856" width="5.7109375" style="4" customWidth="1"/>
    <col min="14857" max="14857" width="5.42578125" style="4" customWidth="1"/>
    <col min="14858" max="14858" width="63.85546875" style="4" customWidth="1"/>
    <col min="14859" max="14859" width="0" style="4" hidden="1" customWidth="1"/>
    <col min="14860" max="14860" width="23.140625" style="4" customWidth="1"/>
    <col min="14861" max="14861" width="21.85546875" style="4" customWidth="1"/>
    <col min="14862" max="14862" width="24.140625" style="4" customWidth="1"/>
    <col min="14863" max="15108" width="9.140625" style="4"/>
    <col min="15109" max="15109" width="2.28515625" style="4" customWidth="1"/>
    <col min="15110" max="15110" width="4.5703125" style="4" customWidth="1"/>
    <col min="15111" max="15111" width="4.85546875" style="4" customWidth="1"/>
    <col min="15112" max="15112" width="5.7109375" style="4" customWidth="1"/>
    <col min="15113" max="15113" width="5.42578125" style="4" customWidth="1"/>
    <col min="15114" max="15114" width="63.85546875" style="4" customWidth="1"/>
    <col min="15115" max="15115" width="0" style="4" hidden="1" customWidth="1"/>
    <col min="15116" max="15116" width="23.140625" style="4" customWidth="1"/>
    <col min="15117" max="15117" width="21.85546875" style="4" customWidth="1"/>
    <col min="15118" max="15118" width="24.140625" style="4" customWidth="1"/>
    <col min="15119" max="15364" width="9.140625" style="4"/>
    <col min="15365" max="15365" width="2.28515625" style="4" customWidth="1"/>
    <col min="15366" max="15366" width="4.5703125" style="4" customWidth="1"/>
    <col min="15367" max="15367" width="4.85546875" style="4" customWidth="1"/>
    <col min="15368" max="15368" width="5.7109375" style="4" customWidth="1"/>
    <col min="15369" max="15369" width="5.42578125" style="4" customWidth="1"/>
    <col min="15370" max="15370" width="63.85546875" style="4" customWidth="1"/>
    <col min="15371" max="15371" width="0" style="4" hidden="1" customWidth="1"/>
    <col min="15372" max="15372" width="23.140625" style="4" customWidth="1"/>
    <col min="15373" max="15373" width="21.85546875" style="4" customWidth="1"/>
    <col min="15374" max="15374" width="24.140625" style="4" customWidth="1"/>
    <col min="15375" max="15620" width="9.140625" style="4"/>
    <col min="15621" max="15621" width="2.28515625" style="4" customWidth="1"/>
    <col min="15622" max="15622" width="4.5703125" style="4" customWidth="1"/>
    <col min="15623" max="15623" width="4.85546875" style="4" customWidth="1"/>
    <col min="15624" max="15624" width="5.7109375" style="4" customWidth="1"/>
    <col min="15625" max="15625" width="5.42578125" style="4" customWidth="1"/>
    <col min="15626" max="15626" width="63.85546875" style="4" customWidth="1"/>
    <col min="15627" max="15627" width="0" style="4" hidden="1" customWidth="1"/>
    <col min="15628" max="15628" width="23.140625" style="4" customWidth="1"/>
    <col min="15629" max="15629" width="21.85546875" style="4" customWidth="1"/>
    <col min="15630" max="15630" width="24.140625" style="4" customWidth="1"/>
    <col min="15631" max="15876" width="9.140625" style="4"/>
    <col min="15877" max="15877" width="2.28515625" style="4" customWidth="1"/>
    <col min="15878" max="15878" width="4.5703125" style="4" customWidth="1"/>
    <col min="15879" max="15879" width="4.85546875" style="4" customWidth="1"/>
    <col min="15880" max="15880" width="5.7109375" style="4" customWidth="1"/>
    <col min="15881" max="15881" width="5.42578125" style="4" customWidth="1"/>
    <col min="15882" max="15882" width="63.85546875" style="4" customWidth="1"/>
    <col min="15883" max="15883" width="0" style="4" hidden="1" customWidth="1"/>
    <col min="15884" max="15884" width="23.140625" style="4" customWidth="1"/>
    <col min="15885" max="15885" width="21.85546875" style="4" customWidth="1"/>
    <col min="15886" max="15886" width="24.140625" style="4" customWidth="1"/>
    <col min="15887" max="16132" width="9.140625" style="4"/>
    <col min="16133" max="16133" width="2.28515625" style="4" customWidth="1"/>
    <col min="16134" max="16134" width="4.5703125" style="4" customWidth="1"/>
    <col min="16135" max="16135" width="4.85546875" style="4" customWidth="1"/>
    <col min="16136" max="16136" width="5.7109375" style="4" customWidth="1"/>
    <col min="16137" max="16137" width="5.42578125" style="4" customWidth="1"/>
    <col min="16138" max="16138" width="63.85546875" style="4" customWidth="1"/>
    <col min="16139" max="16139" width="0" style="4" hidden="1" customWidth="1"/>
    <col min="16140" max="16140" width="23.140625" style="4" customWidth="1"/>
    <col min="16141" max="16141" width="21.85546875" style="4" customWidth="1"/>
    <col min="16142" max="16142" width="24.140625" style="4" customWidth="1"/>
    <col min="16143" max="16384" width="9.140625" style="4"/>
  </cols>
  <sheetData>
    <row r="1" spans="2:38" ht="17.25" customHeight="1" x14ac:dyDescent="0.2"/>
    <row r="2" spans="2:38" ht="21" customHeight="1" x14ac:dyDescent="0.25">
      <c r="B2" s="80" t="s">
        <v>31</v>
      </c>
      <c r="C2" s="81"/>
      <c r="D2" s="81"/>
      <c r="E2" s="81"/>
      <c r="F2" s="81"/>
      <c r="G2" s="81"/>
      <c r="H2" s="81"/>
      <c r="I2" s="81"/>
      <c r="J2" s="81"/>
      <c r="K2" s="82"/>
      <c r="L2" s="82"/>
      <c r="M2" s="82"/>
      <c r="N2" s="201" t="s">
        <v>113</v>
      </c>
      <c r="O2" s="201"/>
    </row>
    <row r="3" spans="2:38" ht="21" customHeight="1" thickBot="1" x14ac:dyDescent="0.3">
      <c r="B3" s="202" t="s">
        <v>69</v>
      </c>
      <c r="C3" s="202"/>
      <c r="D3" s="202"/>
      <c r="E3" s="202"/>
      <c r="F3" s="202"/>
      <c r="G3" s="202"/>
      <c r="H3" s="202"/>
      <c r="I3" s="202"/>
      <c r="J3" s="81"/>
      <c r="K3" s="82"/>
      <c r="L3" s="82"/>
      <c r="M3" s="82"/>
      <c r="N3" s="82"/>
      <c r="O3" s="82"/>
    </row>
    <row r="4" spans="2:38" ht="24.75" customHeight="1" thickBot="1" x14ac:dyDescent="0.3">
      <c r="B4" s="206" t="s">
        <v>121</v>
      </c>
      <c r="C4" s="206"/>
      <c r="D4" s="206"/>
      <c r="E4" s="206"/>
      <c r="F4" s="206"/>
      <c r="G4" s="206"/>
      <c r="H4" s="83"/>
      <c r="I4" s="220"/>
      <c r="J4" s="220"/>
      <c r="K4" s="84"/>
      <c r="L4" s="84"/>
      <c r="M4" s="84"/>
      <c r="N4" s="84"/>
      <c r="O4" s="82"/>
    </row>
    <row r="5" spans="2:38" ht="30" customHeight="1" thickBot="1" x14ac:dyDescent="0.3">
      <c r="B5" s="206" t="s">
        <v>117</v>
      </c>
      <c r="C5" s="206"/>
      <c r="D5" s="206"/>
      <c r="E5" s="206"/>
      <c r="F5" s="206"/>
      <c r="G5" s="221" t="s">
        <v>52</v>
      </c>
      <c r="H5" s="221"/>
      <c r="I5" s="221"/>
      <c r="J5" s="221"/>
      <c r="K5" s="84"/>
      <c r="L5" s="84"/>
      <c r="M5" s="84"/>
      <c r="N5" s="84"/>
      <c r="O5" s="82"/>
    </row>
    <row r="6" spans="2:38" ht="15.75" customHeight="1" thickBot="1" x14ac:dyDescent="0.3">
      <c r="B6" s="206" t="s">
        <v>122</v>
      </c>
      <c r="C6" s="206"/>
      <c r="D6" s="206"/>
      <c r="E6" s="206"/>
      <c r="F6" s="206"/>
      <c r="G6" s="222">
        <f>'Souhrnná tabulka'!$E$4</f>
        <v>0</v>
      </c>
      <c r="H6" s="223"/>
      <c r="I6" s="223"/>
      <c r="J6" s="224"/>
      <c r="K6" s="84"/>
      <c r="L6" s="84"/>
      <c r="M6" s="84"/>
      <c r="N6" s="84"/>
      <c r="O6" s="82"/>
    </row>
    <row r="7" spans="2:38" ht="17.25" thickBot="1" x14ac:dyDescent="0.3">
      <c r="B7" s="206" t="s">
        <v>119</v>
      </c>
      <c r="C7" s="206"/>
      <c r="D7" s="206"/>
      <c r="E7" s="206"/>
      <c r="F7" s="206"/>
      <c r="G7" s="212">
        <f>'Souhrnná tabulka'!$E$5</f>
        <v>0</v>
      </c>
      <c r="H7" s="213"/>
      <c r="I7" s="213"/>
      <c r="J7" s="214"/>
      <c r="K7" s="84"/>
      <c r="L7" s="84"/>
      <c r="M7" s="84"/>
      <c r="N7" s="84"/>
      <c r="O7" s="82"/>
    </row>
    <row r="8" spans="2:38" ht="17.25" thickBot="1" x14ac:dyDescent="0.3">
      <c r="B8" s="206" t="s">
        <v>0</v>
      </c>
      <c r="C8" s="206"/>
      <c r="D8" s="206"/>
      <c r="E8" s="206"/>
      <c r="F8" s="206"/>
      <c r="G8" s="212">
        <f>'Souhrnná tabulka'!$E$6</f>
        <v>0</v>
      </c>
      <c r="H8" s="213"/>
      <c r="I8" s="213"/>
      <c r="J8" s="214"/>
      <c r="K8" s="84"/>
      <c r="L8" s="84"/>
      <c r="M8" s="84"/>
      <c r="N8" s="84"/>
      <c r="O8" s="82"/>
    </row>
    <row r="9" spans="2:38" ht="17.25" thickBot="1" x14ac:dyDescent="0.3">
      <c r="B9" s="206" t="s">
        <v>120</v>
      </c>
      <c r="C9" s="206"/>
      <c r="D9" s="206"/>
      <c r="E9" s="206"/>
      <c r="F9" s="206"/>
      <c r="G9" s="212">
        <f>'Souhrnná tabulka'!$E$7</f>
        <v>0</v>
      </c>
      <c r="H9" s="213"/>
      <c r="I9" s="213"/>
      <c r="J9" s="214"/>
      <c r="K9" s="84"/>
      <c r="L9" s="84"/>
      <c r="M9" s="84"/>
      <c r="N9" s="84"/>
      <c r="O9" s="82"/>
    </row>
    <row r="10" spans="2:38" ht="15.75" customHeight="1" x14ac:dyDescent="0.25">
      <c r="B10" s="86"/>
      <c r="C10" s="87"/>
      <c r="D10" s="87"/>
      <c r="E10" s="82"/>
      <c r="F10" s="84"/>
      <c r="G10" s="84"/>
      <c r="H10" s="84"/>
      <c r="I10" s="88"/>
      <c r="J10" s="84"/>
      <c r="K10" s="84"/>
      <c r="L10" s="84"/>
      <c r="M10" s="84"/>
      <c r="N10" s="84"/>
      <c r="O10" s="82"/>
    </row>
    <row r="11" spans="2:38" ht="15.75" customHeight="1" thickBot="1" x14ac:dyDescent="0.3">
      <c r="B11" s="86"/>
      <c r="C11" s="87"/>
      <c r="D11" s="87"/>
      <c r="E11" s="82"/>
      <c r="F11" s="84"/>
      <c r="G11" s="84"/>
      <c r="H11" s="84"/>
      <c r="I11" s="84"/>
      <c r="J11" s="84"/>
      <c r="K11" s="84"/>
      <c r="L11" s="84"/>
      <c r="M11" s="84"/>
      <c r="N11" s="84"/>
      <c r="O11" s="82"/>
    </row>
    <row r="12" spans="2:38" ht="15.75" customHeight="1" thickBot="1" x14ac:dyDescent="0.25">
      <c r="B12" s="215" t="s">
        <v>4</v>
      </c>
      <c r="C12" s="216"/>
      <c r="D12" s="216"/>
      <c r="E12" s="216"/>
      <c r="F12" s="216"/>
      <c r="G12" s="217"/>
      <c r="H12" s="89"/>
      <c r="I12" s="90" t="s">
        <v>1</v>
      </c>
      <c r="J12" s="91" t="s">
        <v>2</v>
      </c>
      <c r="K12" s="91" t="s">
        <v>3</v>
      </c>
      <c r="L12" s="91" t="s">
        <v>6</v>
      </c>
      <c r="M12" s="91" t="s">
        <v>8</v>
      </c>
      <c r="N12" s="91" t="s">
        <v>15</v>
      </c>
      <c r="O12" s="92" t="s">
        <v>16</v>
      </c>
    </row>
    <row r="13" spans="2:38" ht="53.25" customHeight="1" thickBot="1" x14ac:dyDescent="0.25">
      <c r="B13" s="93"/>
      <c r="C13" s="216" t="s">
        <v>70</v>
      </c>
      <c r="D13" s="216"/>
      <c r="E13" s="216"/>
      <c r="F13" s="216"/>
      <c r="G13" s="217"/>
      <c r="H13" s="94"/>
      <c r="I13" s="95" t="s">
        <v>94</v>
      </c>
      <c r="J13" s="95" t="s">
        <v>108</v>
      </c>
      <c r="K13" s="95" t="s">
        <v>109</v>
      </c>
      <c r="L13" s="95" t="s">
        <v>53</v>
      </c>
      <c r="M13" s="95" t="s">
        <v>95</v>
      </c>
      <c r="N13" s="95" t="s">
        <v>125</v>
      </c>
      <c r="O13" s="92" t="s">
        <v>71</v>
      </c>
    </row>
    <row r="14" spans="2:38" ht="20.25" customHeight="1" x14ac:dyDescent="0.2">
      <c r="B14" s="135"/>
      <c r="C14" s="218" t="s">
        <v>54</v>
      </c>
      <c r="D14" s="218"/>
      <c r="E14" s="218"/>
      <c r="F14" s="218"/>
      <c r="G14" s="219"/>
      <c r="H14" s="96"/>
      <c r="I14" s="97">
        <f t="shared" ref="I14:O14" si="0">I15+I20</f>
        <v>0</v>
      </c>
      <c r="J14" s="97">
        <f t="shared" si="0"/>
        <v>0</v>
      </c>
      <c r="K14" s="97">
        <f t="shared" si="0"/>
        <v>0</v>
      </c>
      <c r="L14" s="97">
        <f t="shared" si="0"/>
        <v>0</v>
      </c>
      <c r="M14" s="97">
        <f t="shared" si="0"/>
        <v>0</v>
      </c>
      <c r="N14" s="97">
        <f t="shared" si="0"/>
        <v>0</v>
      </c>
      <c r="O14" s="273">
        <f t="shared" si="0"/>
        <v>0</v>
      </c>
      <c r="AL14" s="5"/>
    </row>
    <row r="15" spans="2:38" x14ac:dyDescent="0.2">
      <c r="B15" s="136" t="s">
        <v>98</v>
      </c>
      <c r="C15" s="207" t="s">
        <v>99</v>
      </c>
      <c r="D15" s="207"/>
      <c r="E15" s="207"/>
      <c r="F15" s="207"/>
      <c r="G15" s="208"/>
      <c r="H15" s="99"/>
      <c r="I15" s="97">
        <f t="shared" ref="I15:N15" si="1">I16+I17+I18+I19</f>
        <v>0</v>
      </c>
      <c r="J15" s="97">
        <f t="shared" si="1"/>
        <v>0</v>
      </c>
      <c r="K15" s="97">
        <f t="shared" si="1"/>
        <v>0</v>
      </c>
      <c r="L15" s="97">
        <f t="shared" si="1"/>
        <v>0</v>
      </c>
      <c r="M15" s="97">
        <f t="shared" si="1"/>
        <v>0</v>
      </c>
      <c r="N15" s="97">
        <f t="shared" si="1"/>
        <v>0</v>
      </c>
      <c r="O15" s="98">
        <f>SUM(O16:O19)</f>
        <v>0</v>
      </c>
      <c r="AL15" s="5"/>
    </row>
    <row r="16" spans="2:38" ht="13.5" x14ac:dyDescent="0.2">
      <c r="B16" s="137" t="s">
        <v>100</v>
      </c>
      <c r="C16" s="127"/>
      <c r="D16" s="127"/>
      <c r="E16" s="127"/>
      <c r="F16" s="207" t="s">
        <v>72</v>
      </c>
      <c r="G16" s="208"/>
      <c r="H16" s="96"/>
      <c r="I16" s="100"/>
      <c r="J16" s="100"/>
      <c r="K16" s="100"/>
      <c r="L16" s="100"/>
      <c r="M16" s="100"/>
      <c r="N16" s="100"/>
      <c r="O16" s="101">
        <f>M16-N16</f>
        <v>0</v>
      </c>
      <c r="AL16" s="5"/>
    </row>
    <row r="17" spans="2:38" ht="13.5" x14ac:dyDescent="0.2">
      <c r="B17" s="137" t="s">
        <v>100</v>
      </c>
      <c r="C17" s="127"/>
      <c r="D17" s="127"/>
      <c r="E17" s="127"/>
      <c r="F17" s="207" t="s">
        <v>73</v>
      </c>
      <c r="G17" s="208"/>
      <c r="H17" s="96"/>
      <c r="I17" s="100"/>
      <c r="J17" s="100"/>
      <c r="K17" s="100"/>
      <c r="L17" s="100"/>
      <c r="M17" s="100"/>
      <c r="N17" s="100"/>
      <c r="O17" s="101">
        <f t="shared" ref="O17:O19" si="2">M17-N17</f>
        <v>0</v>
      </c>
      <c r="AL17" s="5"/>
    </row>
    <row r="18" spans="2:38" ht="13.5" x14ac:dyDescent="0.2">
      <c r="B18" s="137" t="s">
        <v>100</v>
      </c>
      <c r="C18" s="127"/>
      <c r="D18" s="127"/>
      <c r="E18" s="127"/>
      <c r="F18" s="207" t="s">
        <v>74</v>
      </c>
      <c r="G18" s="208"/>
      <c r="H18" s="96"/>
      <c r="I18" s="100"/>
      <c r="J18" s="100"/>
      <c r="K18" s="100"/>
      <c r="L18" s="100"/>
      <c r="M18" s="100"/>
      <c r="N18" s="100"/>
      <c r="O18" s="101">
        <f t="shared" si="2"/>
        <v>0</v>
      </c>
      <c r="AL18" s="5"/>
    </row>
    <row r="19" spans="2:38" ht="13.5" x14ac:dyDescent="0.2">
      <c r="B19" s="137" t="s">
        <v>100</v>
      </c>
      <c r="C19" s="127"/>
      <c r="D19" s="127"/>
      <c r="E19" s="127"/>
      <c r="F19" s="207" t="s">
        <v>75</v>
      </c>
      <c r="G19" s="208"/>
      <c r="H19" s="96"/>
      <c r="I19" s="100"/>
      <c r="J19" s="100"/>
      <c r="K19" s="100"/>
      <c r="L19" s="100"/>
      <c r="M19" s="100"/>
      <c r="N19" s="100"/>
      <c r="O19" s="101">
        <f t="shared" si="2"/>
        <v>0</v>
      </c>
      <c r="AL19" s="5"/>
    </row>
    <row r="20" spans="2:38" ht="13.5" x14ac:dyDescent="0.2">
      <c r="B20" s="137"/>
      <c r="C20" s="207" t="s">
        <v>101</v>
      </c>
      <c r="D20" s="207"/>
      <c r="E20" s="207"/>
      <c r="F20" s="207"/>
      <c r="G20" s="208"/>
      <c r="H20" s="96"/>
      <c r="I20" s="97">
        <f t="shared" ref="I20:O20" si="3">I21+I24+I25+I26+I27+I28+I39+I40</f>
        <v>0</v>
      </c>
      <c r="J20" s="97">
        <f t="shared" si="3"/>
        <v>0</v>
      </c>
      <c r="K20" s="97">
        <f t="shared" si="3"/>
        <v>0</v>
      </c>
      <c r="L20" s="97">
        <f t="shared" si="3"/>
        <v>0</v>
      </c>
      <c r="M20" s="97">
        <f t="shared" si="3"/>
        <v>0</v>
      </c>
      <c r="N20" s="97">
        <f t="shared" si="3"/>
        <v>0</v>
      </c>
      <c r="O20" s="98">
        <f t="shared" si="3"/>
        <v>0</v>
      </c>
      <c r="AL20" s="5"/>
    </row>
    <row r="21" spans="2:38" ht="13.5" x14ac:dyDescent="0.2">
      <c r="B21" s="136" t="s">
        <v>98</v>
      </c>
      <c r="C21" s="129"/>
      <c r="D21" s="129"/>
      <c r="E21" s="129"/>
      <c r="F21" s="207" t="s">
        <v>76</v>
      </c>
      <c r="G21" s="208"/>
      <c r="H21" s="96"/>
      <c r="I21" s="97">
        <f t="shared" ref="I21:N21" si="4">I22+I23</f>
        <v>0</v>
      </c>
      <c r="J21" s="97">
        <f t="shared" si="4"/>
        <v>0</v>
      </c>
      <c r="K21" s="97">
        <f t="shared" si="4"/>
        <v>0</v>
      </c>
      <c r="L21" s="97">
        <f t="shared" si="4"/>
        <v>0</v>
      </c>
      <c r="M21" s="97">
        <f t="shared" si="4"/>
        <v>0</v>
      </c>
      <c r="N21" s="97">
        <f t="shared" si="4"/>
        <v>0</v>
      </c>
      <c r="O21" s="98">
        <f>SUM(O22:O23)</f>
        <v>0</v>
      </c>
      <c r="AL21" s="5"/>
    </row>
    <row r="22" spans="2:38" ht="13.5" x14ac:dyDescent="0.2">
      <c r="B22" s="137" t="s">
        <v>100</v>
      </c>
      <c r="C22" s="129"/>
      <c r="D22" s="129"/>
      <c r="E22" s="129"/>
      <c r="F22" s="130"/>
      <c r="G22" s="128" t="s">
        <v>123</v>
      </c>
      <c r="H22" s="96"/>
      <c r="I22" s="100"/>
      <c r="J22" s="100"/>
      <c r="K22" s="100"/>
      <c r="L22" s="100"/>
      <c r="M22" s="100"/>
      <c r="N22" s="100"/>
      <c r="O22" s="101">
        <f>M22-N22</f>
        <v>0</v>
      </c>
      <c r="AL22" s="5"/>
    </row>
    <row r="23" spans="2:38" ht="13.5" x14ac:dyDescent="0.2">
      <c r="B23" s="137" t="s">
        <v>100</v>
      </c>
      <c r="C23" s="129"/>
      <c r="D23" s="129"/>
      <c r="E23" s="129"/>
      <c r="F23" s="129"/>
      <c r="G23" s="131" t="s">
        <v>124</v>
      </c>
      <c r="H23" s="96"/>
      <c r="I23" s="100"/>
      <c r="J23" s="100"/>
      <c r="K23" s="100"/>
      <c r="L23" s="100"/>
      <c r="M23" s="100"/>
      <c r="N23" s="100"/>
      <c r="O23" s="101">
        <f t="shared" ref="O23:O27" si="5">M23-N23</f>
        <v>0</v>
      </c>
      <c r="AL23" s="5"/>
    </row>
    <row r="24" spans="2:38" ht="13.5" x14ac:dyDescent="0.2">
      <c r="B24" s="136" t="s">
        <v>98</v>
      </c>
      <c r="C24" s="129"/>
      <c r="D24" s="129"/>
      <c r="E24" s="129"/>
      <c r="F24" s="207" t="s">
        <v>77</v>
      </c>
      <c r="G24" s="208"/>
      <c r="H24" s="96"/>
      <c r="I24" s="100"/>
      <c r="J24" s="100"/>
      <c r="K24" s="100"/>
      <c r="L24" s="100"/>
      <c r="M24" s="100"/>
      <c r="N24" s="100"/>
      <c r="O24" s="101">
        <f t="shared" si="5"/>
        <v>0</v>
      </c>
      <c r="AL24" s="5"/>
    </row>
    <row r="25" spans="2:38" ht="13.5" x14ac:dyDescent="0.2">
      <c r="B25" s="136" t="s">
        <v>98</v>
      </c>
      <c r="C25" s="129"/>
      <c r="D25" s="129"/>
      <c r="E25" s="129"/>
      <c r="F25" s="207" t="s">
        <v>78</v>
      </c>
      <c r="G25" s="208"/>
      <c r="H25" s="96"/>
      <c r="I25" s="100"/>
      <c r="J25" s="100"/>
      <c r="K25" s="100"/>
      <c r="L25" s="100"/>
      <c r="M25" s="100"/>
      <c r="N25" s="100"/>
      <c r="O25" s="101">
        <f t="shared" si="5"/>
        <v>0</v>
      </c>
      <c r="AL25" s="5"/>
    </row>
    <row r="26" spans="2:38" ht="13.5" x14ac:dyDescent="0.2">
      <c r="B26" s="136" t="s">
        <v>98</v>
      </c>
      <c r="C26" s="129"/>
      <c r="D26" s="129"/>
      <c r="E26" s="129"/>
      <c r="F26" s="207" t="s">
        <v>79</v>
      </c>
      <c r="G26" s="208"/>
      <c r="H26" s="96"/>
      <c r="I26" s="100"/>
      <c r="J26" s="100"/>
      <c r="K26" s="100"/>
      <c r="L26" s="100"/>
      <c r="M26" s="100"/>
      <c r="N26" s="100"/>
      <c r="O26" s="101">
        <f t="shared" si="5"/>
        <v>0</v>
      </c>
      <c r="AL26" s="5"/>
    </row>
    <row r="27" spans="2:38" ht="13.5" x14ac:dyDescent="0.2">
      <c r="B27" s="136" t="s">
        <v>98</v>
      </c>
      <c r="C27" s="129"/>
      <c r="D27" s="129"/>
      <c r="E27" s="129"/>
      <c r="F27" s="207" t="s">
        <v>80</v>
      </c>
      <c r="G27" s="208"/>
      <c r="H27" s="96"/>
      <c r="I27" s="100"/>
      <c r="J27" s="100"/>
      <c r="K27" s="100"/>
      <c r="L27" s="100"/>
      <c r="M27" s="100"/>
      <c r="N27" s="100"/>
      <c r="O27" s="101">
        <f t="shared" si="5"/>
        <v>0</v>
      </c>
      <c r="AL27" s="5"/>
    </row>
    <row r="28" spans="2:38" ht="13.5" x14ac:dyDescent="0.2">
      <c r="B28" s="136" t="s">
        <v>98</v>
      </c>
      <c r="C28" s="129"/>
      <c r="D28" s="129"/>
      <c r="E28" s="129"/>
      <c r="F28" s="207" t="s">
        <v>81</v>
      </c>
      <c r="G28" s="208"/>
      <c r="H28" s="96"/>
      <c r="I28" s="97">
        <f>SUM(I29:I38)</f>
        <v>0</v>
      </c>
      <c r="J28" s="97">
        <f t="shared" ref="J28:K28" si="6">SUM(J29:J38)</f>
        <v>0</v>
      </c>
      <c r="K28" s="97">
        <f t="shared" si="6"/>
        <v>0</v>
      </c>
      <c r="L28" s="97">
        <f t="shared" ref="L28:N28" si="7">SUM(L29:L38)</f>
        <v>0</v>
      </c>
      <c r="M28" s="97">
        <f t="shared" si="7"/>
        <v>0</v>
      </c>
      <c r="N28" s="97">
        <f t="shared" si="7"/>
        <v>0</v>
      </c>
      <c r="O28" s="98">
        <f>SUM(O29:O38)</f>
        <v>0</v>
      </c>
      <c r="AL28" s="5"/>
    </row>
    <row r="29" spans="2:38" ht="13.5" x14ac:dyDescent="0.2">
      <c r="B29" s="137" t="s">
        <v>100</v>
      </c>
      <c r="C29" s="129"/>
      <c r="D29" s="129"/>
      <c r="E29" s="129"/>
      <c r="F29" s="129"/>
      <c r="G29" s="131" t="s">
        <v>82</v>
      </c>
      <c r="H29" s="96"/>
      <c r="I29" s="100"/>
      <c r="J29" s="100"/>
      <c r="K29" s="100"/>
      <c r="L29" s="100"/>
      <c r="M29" s="100"/>
      <c r="N29" s="100"/>
      <c r="O29" s="101">
        <f>M29-N29</f>
        <v>0</v>
      </c>
      <c r="AL29" s="5"/>
    </row>
    <row r="30" spans="2:38" ht="13.5" x14ac:dyDescent="0.2">
      <c r="B30" s="137" t="s">
        <v>100</v>
      </c>
      <c r="C30" s="129"/>
      <c r="D30" s="129"/>
      <c r="E30" s="129"/>
      <c r="F30" s="129"/>
      <c r="G30" s="131" t="s">
        <v>83</v>
      </c>
      <c r="H30" s="96"/>
      <c r="I30" s="100"/>
      <c r="J30" s="100"/>
      <c r="K30" s="100"/>
      <c r="L30" s="100"/>
      <c r="M30" s="100"/>
      <c r="N30" s="100"/>
      <c r="O30" s="101">
        <f t="shared" ref="O30:O40" si="8">M30-N30</f>
        <v>0</v>
      </c>
      <c r="AL30" s="5"/>
    </row>
    <row r="31" spans="2:38" ht="13.5" x14ac:dyDescent="0.2">
      <c r="B31" s="137" t="s">
        <v>100</v>
      </c>
      <c r="C31" s="129"/>
      <c r="D31" s="129"/>
      <c r="E31" s="129"/>
      <c r="F31" s="129"/>
      <c r="G31" s="131" t="s">
        <v>84</v>
      </c>
      <c r="H31" s="96"/>
      <c r="I31" s="100"/>
      <c r="J31" s="100"/>
      <c r="K31" s="100"/>
      <c r="L31" s="100"/>
      <c r="M31" s="100"/>
      <c r="N31" s="100"/>
      <c r="O31" s="101">
        <f t="shared" si="8"/>
        <v>0</v>
      </c>
      <c r="AL31" s="5"/>
    </row>
    <row r="32" spans="2:38" ht="13.5" x14ac:dyDescent="0.2">
      <c r="B32" s="137" t="s">
        <v>100</v>
      </c>
      <c r="C32" s="129"/>
      <c r="D32" s="129"/>
      <c r="E32" s="129"/>
      <c r="F32" s="129"/>
      <c r="G32" s="131" t="s">
        <v>85</v>
      </c>
      <c r="H32" s="96"/>
      <c r="I32" s="100"/>
      <c r="J32" s="100"/>
      <c r="K32" s="100"/>
      <c r="L32" s="100"/>
      <c r="M32" s="100"/>
      <c r="N32" s="100"/>
      <c r="O32" s="101">
        <f t="shared" si="8"/>
        <v>0</v>
      </c>
      <c r="AL32" s="5"/>
    </row>
    <row r="33" spans="2:38" ht="13.5" x14ac:dyDescent="0.2">
      <c r="B33" s="137" t="s">
        <v>100</v>
      </c>
      <c r="C33" s="129"/>
      <c r="D33" s="129"/>
      <c r="E33" s="129"/>
      <c r="F33" s="129"/>
      <c r="G33" s="131" t="s">
        <v>86</v>
      </c>
      <c r="H33" s="96"/>
      <c r="I33" s="100"/>
      <c r="J33" s="100"/>
      <c r="K33" s="100"/>
      <c r="L33" s="100"/>
      <c r="M33" s="100"/>
      <c r="N33" s="100"/>
      <c r="O33" s="101">
        <f t="shared" si="8"/>
        <v>0</v>
      </c>
      <c r="AL33" s="5"/>
    </row>
    <row r="34" spans="2:38" ht="13.5" x14ac:dyDescent="0.2">
      <c r="B34" s="137" t="s">
        <v>100</v>
      </c>
      <c r="C34" s="129"/>
      <c r="D34" s="129"/>
      <c r="E34" s="129"/>
      <c r="F34" s="129"/>
      <c r="G34" s="131" t="s">
        <v>87</v>
      </c>
      <c r="H34" s="96"/>
      <c r="I34" s="100"/>
      <c r="J34" s="100"/>
      <c r="K34" s="100"/>
      <c r="L34" s="100"/>
      <c r="M34" s="100"/>
      <c r="N34" s="100"/>
      <c r="O34" s="101">
        <f t="shared" si="8"/>
        <v>0</v>
      </c>
      <c r="AL34" s="5"/>
    </row>
    <row r="35" spans="2:38" ht="13.5" x14ac:dyDescent="0.2">
      <c r="B35" s="137" t="s">
        <v>100</v>
      </c>
      <c r="C35" s="129"/>
      <c r="D35" s="129"/>
      <c r="E35" s="129"/>
      <c r="F35" s="129"/>
      <c r="G35" s="131" t="s">
        <v>88</v>
      </c>
      <c r="H35" s="96"/>
      <c r="I35" s="100"/>
      <c r="J35" s="100"/>
      <c r="K35" s="100"/>
      <c r="L35" s="100"/>
      <c r="M35" s="100"/>
      <c r="N35" s="100"/>
      <c r="O35" s="101">
        <f t="shared" si="8"/>
        <v>0</v>
      </c>
      <c r="AL35" s="5"/>
    </row>
    <row r="36" spans="2:38" ht="13.5" x14ac:dyDescent="0.2">
      <c r="B36" s="137" t="s">
        <v>100</v>
      </c>
      <c r="C36" s="132"/>
      <c r="D36" s="132"/>
      <c r="E36" s="132"/>
      <c r="F36" s="132"/>
      <c r="G36" s="133" t="s">
        <v>89</v>
      </c>
      <c r="H36" s="96"/>
      <c r="I36" s="100"/>
      <c r="J36" s="100"/>
      <c r="K36" s="100"/>
      <c r="L36" s="100"/>
      <c r="M36" s="100"/>
      <c r="N36" s="100"/>
      <c r="O36" s="101">
        <f t="shared" si="8"/>
        <v>0</v>
      </c>
      <c r="AL36" s="5"/>
    </row>
    <row r="37" spans="2:38" ht="13.5" x14ac:dyDescent="0.2">
      <c r="B37" s="137" t="s">
        <v>100</v>
      </c>
      <c r="C37" s="132"/>
      <c r="D37" s="132"/>
      <c r="E37" s="132"/>
      <c r="F37" s="132"/>
      <c r="G37" s="133" t="s">
        <v>90</v>
      </c>
      <c r="H37" s="96"/>
      <c r="I37" s="100"/>
      <c r="J37" s="100"/>
      <c r="K37" s="100"/>
      <c r="L37" s="100"/>
      <c r="M37" s="100"/>
      <c r="N37" s="100"/>
      <c r="O37" s="101">
        <f t="shared" si="8"/>
        <v>0</v>
      </c>
      <c r="AL37" s="5"/>
    </row>
    <row r="38" spans="2:38" ht="13.5" x14ac:dyDescent="0.2">
      <c r="B38" s="137" t="s">
        <v>100</v>
      </c>
      <c r="C38" s="129"/>
      <c r="D38" s="129"/>
      <c r="E38" s="129"/>
      <c r="F38" s="129"/>
      <c r="G38" s="131" t="s">
        <v>91</v>
      </c>
      <c r="H38" s="96"/>
      <c r="I38" s="100"/>
      <c r="J38" s="100"/>
      <c r="K38" s="100"/>
      <c r="L38" s="100"/>
      <c r="M38" s="100"/>
      <c r="N38" s="100"/>
      <c r="O38" s="101">
        <f t="shared" si="8"/>
        <v>0</v>
      </c>
      <c r="AL38" s="5"/>
    </row>
    <row r="39" spans="2:38" ht="13.5" x14ac:dyDescent="0.2">
      <c r="B39" s="136" t="s">
        <v>98</v>
      </c>
      <c r="C39" s="129"/>
      <c r="D39" s="129"/>
      <c r="E39" s="129"/>
      <c r="F39" s="207" t="s">
        <v>92</v>
      </c>
      <c r="G39" s="208"/>
      <c r="H39" s="96"/>
      <c r="I39" s="100"/>
      <c r="J39" s="100"/>
      <c r="K39" s="100"/>
      <c r="L39" s="100"/>
      <c r="M39" s="100"/>
      <c r="N39" s="100"/>
      <c r="O39" s="101">
        <f t="shared" si="8"/>
        <v>0</v>
      </c>
      <c r="AL39" s="5"/>
    </row>
    <row r="40" spans="2:38" ht="13.5" thickBot="1" x14ac:dyDescent="0.25">
      <c r="B40" s="138" t="s">
        <v>98</v>
      </c>
      <c r="C40" s="134"/>
      <c r="D40" s="134"/>
      <c r="E40" s="134"/>
      <c r="F40" s="209" t="s">
        <v>93</v>
      </c>
      <c r="G40" s="210"/>
      <c r="H40" s="102"/>
      <c r="I40" s="103"/>
      <c r="J40" s="103"/>
      <c r="K40" s="103"/>
      <c r="L40" s="103"/>
      <c r="M40" s="103"/>
      <c r="N40" s="103"/>
      <c r="O40" s="104">
        <f t="shared" si="8"/>
        <v>0</v>
      </c>
      <c r="AL40" s="5"/>
    </row>
    <row r="41" spans="2:38" ht="13.5" x14ac:dyDescent="0.25">
      <c r="B41" s="105"/>
      <c r="C41" s="82"/>
      <c r="D41" s="82"/>
      <c r="E41" s="82"/>
      <c r="F41" s="82"/>
      <c r="G41" s="82"/>
      <c r="H41" s="105"/>
      <c r="I41" s="82"/>
      <c r="J41" s="82"/>
      <c r="K41" s="82"/>
      <c r="L41" s="82"/>
      <c r="M41" s="82"/>
      <c r="N41" s="82"/>
      <c r="O41" s="82"/>
      <c r="AL41" s="5"/>
    </row>
    <row r="42" spans="2:38" ht="15.75" customHeight="1" x14ac:dyDescent="0.25">
      <c r="B42" s="105"/>
      <c r="C42" s="211"/>
      <c r="D42" s="211"/>
      <c r="E42" s="211"/>
      <c r="F42" s="211"/>
      <c r="G42" s="211"/>
      <c r="H42" s="211"/>
      <c r="I42" s="211"/>
      <c r="J42" s="82"/>
      <c r="K42" s="82"/>
      <c r="L42" s="82"/>
      <c r="M42" s="82"/>
      <c r="N42" s="82"/>
      <c r="O42" s="82"/>
    </row>
    <row r="43" spans="2:38" ht="13.5" customHeight="1" x14ac:dyDescent="0.25">
      <c r="B43" s="204" t="s">
        <v>10</v>
      </c>
      <c r="C43" s="204"/>
      <c r="D43" s="204"/>
      <c r="E43" s="204"/>
      <c r="F43" s="204"/>
      <c r="G43" s="204"/>
      <c r="H43" s="106" t="s">
        <v>41</v>
      </c>
      <c r="I43" s="204" t="s">
        <v>41</v>
      </c>
      <c r="J43" s="204"/>
      <c r="K43" s="204"/>
      <c r="L43" s="107"/>
      <c r="M43" s="107"/>
      <c r="N43" s="107"/>
      <c r="O43" s="82"/>
    </row>
    <row r="44" spans="2:38" ht="12.75" customHeight="1" x14ac:dyDescent="0.25">
      <c r="B44" s="205"/>
      <c r="C44" s="205"/>
      <c r="D44" s="205"/>
      <c r="E44" s="205"/>
      <c r="F44" s="205"/>
      <c r="G44" s="205"/>
      <c r="H44" s="108"/>
      <c r="I44" s="203"/>
      <c r="J44" s="203"/>
      <c r="K44" s="203"/>
      <c r="L44" s="107"/>
      <c r="M44" s="107"/>
      <c r="N44" s="107"/>
      <c r="O44" s="82"/>
    </row>
    <row r="45" spans="2:38" ht="12.75" customHeight="1" x14ac:dyDescent="0.25">
      <c r="B45" s="205"/>
      <c r="C45" s="205"/>
      <c r="D45" s="205"/>
      <c r="E45" s="205"/>
      <c r="F45" s="205"/>
      <c r="G45" s="205"/>
      <c r="H45" s="108"/>
      <c r="I45" s="203"/>
      <c r="J45" s="203"/>
      <c r="K45" s="203"/>
      <c r="L45" s="107"/>
      <c r="M45" s="107"/>
      <c r="N45" s="107"/>
      <c r="O45" s="82"/>
    </row>
    <row r="46" spans="2:38" ht="13.5" x14ac:dyDescent="0.25">
      <c r="B46" s="205"/>
      <c r="C46" s="205"/>
      <c r="D46" s="205"/>
      <c r="E46" s="205"/>
      <c r="F46" s="205"/>
      <c r="G46" s="205"/>
      <c r="H46" s="108"/>
      <c r="I46" s="203"/>
      <c r="J46" s="203"/>
      <c r="K46" s="203"/>
      <c r="L46" s="107"/>
      <c r="M46" s="107"/>
      <c r="N46" s="107"/>
      <c r="O46" s="82"/>
    </row>
    <row r="47" spans="2:38" ht="13.5" x14ac:dyDescent="0.25">
      <c r="B47" s="205"/>
      <c r="C47" s="205"/>
      <c r="D47" s="205"/>
      <c r="E47" s="205"/>
      <c r="F47" s="205"/>
      <c r="G47" s="205"/>
      <c r="H47" s="108"/>
      <c r="I47" s="203"/>
      <c r="J47" s="203"/>
      <c r="K47" s="203"/>
      <c r="L47" s="107"/>
      <c r="M47" s="107"/>
      <c r="N47" s="107"/>
      <c r="O47" s="82"/>
    </row>
    <row r="48" spans="2:38" ht="13.5" x14ac:dyDescent="0.25">
      <c r="B48" s="205"/>
      <c r="C48" s="205"/>
      <c r="D48" s="205"/>
      <c r="E48" s="205"/>
      <c r="F48" s="205"/>
      <c r="G48" s="205"/>
      <c r="H48" s="108"/>
      <c r="I48" s="203"/>
      <c r="J48" s="203"/>
      <c r="K48" s="203"/>
      <c r="L48" s="107"/>
      <c r="M48" s="107"/>
      <c r="N48" s="107"/>
      <c r="O48" s="82"/>
    </row>
    <row r="49" spans="2:15" ht="13.5" x14ac:dyDescent="0.25">
      <c r="B49" s="105"/>
      <c r="C49" s="82"/>
      <c r="D49" s="82"/>
      <c r="E49" s="82"/>
      <c r="F49" s="82"/>
      <c r="G49" s="82"/>
      <c r="H49" s="109"/>
      <c r="I49" s="82"/>
      <c r="J49" s="82"/>
      <c r="K49" s="82"/>
      <c r="L49" s="82"/>
      <c r="M49" s="82"/>
      <c r="N49" s="82"/>
      <c r="O49" s="82"/>
    </row>
    <row r="50" spans="2:15" ht="13.5" x14ac:dyDescent="0.25">
      <c r="B50" s="105"/>
      <c r="C50" s="82"/>
      <c r="D50" s="82"/>
      <c r="E50" s="82"/>
      <c r="F50" s="82"/>
      <c r="G50" s="82"/>
      <c r="H50" s="109"/>
      <c r="I50" s="82"/>
      <c r="J50" s="82"/>
      <c r="K50" s="82"/>
      <c r="L50" s="82"/>
      <c r="M50" s="82"/>
      <c r="N50" s="82"/>
      <c r="O50" s="82"/>
    </row>
    <row r="51" spans="2:15" x14ac:dyDescent="0.2">
      <c r="H51" s="12"/>
    </row>
    <row r="52" spans="2:15" x14ac:dyDescent="0.2">
      <c r="H52" s="12"/>
    </row>
    <row r="53" spans="2:15" x14ac:dyDescent="0.2">
      <c r="H53" s="12"/>
    </row>
  </sheetData>
  <sheetProtection algorithmName="SHA-512" hashValue="i22jLmJOg9wzcfLPqy9AUsCPdy7FJaw6849/7J7kBFh7dy4f/rJKoML5CTL+VlFDtWFO55SqLA4oCM5umnFU0g==" saltValue="PKwYdAmffjELT74Lf+92EQ==" spinCount="100000" sheet="1" objects="1" scenarios="1"/>
  <mergeCells count="36">
    <mergeCell ref="B8:F8"/>
    <mergeCell ref="G8:J8"/>
    <mergeCell ref="I4:J4"/>
    <mergeCell ref="G5:J5"/>
    <mergeCell ref="G6:J6"/>
    <mergeCell ref="B7:F7"/>
    <mergeCell ref="G7:J7"/>
    <mergeCell ref="C20:G20"/>
    <mergeCell ref="F21:G21"/>
    <mergeCell ref="F24:G24"/>
    <mergeCell ref="C13:G13"/>
    <mergeCell ref="C14:G14"/>
    <mergeCell ref="C15:G15"/>
    <mergeCell ref="F16:G16"/>
    <mergeCell ref="F17:G17"/>
    <mergeCell ref="B9:F9"/>
    <mergeCell ref="G9:J9"/>
    <mergeCell ref="B12:G12"/>
    <mergeCell ref="F18:G18"/>
    <mergeCell ref="F19:G19"/>
    <mergeCell ref="N2:O2"/>
    <mergeCell ref="B3:I3"/>
    <mergeCell ref="I44:K48"/>
    <mergeCell ref="I43:K43"/>
    <mergeCell ref="B43:G43"/>
    <mergeCell ref="B44:G48"/>
    <mergeCell ref="B4:G4"/>
    <mergeCell ref="B5:F5"/>
    <mergeCell ref="B6:F6"/>
    <mergeCell ref="F27:G27"/>
    <mergeCell ref="F28:G28"/>
    <mergeCell ref="F39:G39"/>
    <mergeCell ref="F40:G40"/>
    <mergeCell ref="C42:I42"/>
    <mergeCell ref="F26:G26"/>
    <mergeCell ref="F25:G25"/>
  </mergeCells>
  <pageMargins left="0.25" right="0.25" top="0.75" bottom="0.75" header="0.3" footer="0.3"/>
  <pageSetup paperSize="9" scale="54" orientation="landscape" r:id="rId1"/>
  <headerFooter alignWithMargins="0">
    <oddHeader xml:space="preserve">&amp;R
</oddHead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  <pageSetUpPr fitToPage="1"/>
  </sheetPr>
  <dimension ref="A1:P46"/>
  <sheetViews>
    <sheetView topLeftCell="A12" zoomScale="70" zoomScaleNormal="70" workbookViewId="0">
      <selection activeCell="E43" sqref="E43:H46"/>
    </sheetView>
  </sheetViews>
  <sheetFormatPr defaultColWidth="9.140625" defaultRowHeight="12.75" x14ac:dyDescent="0.2"/>
  <cols>
    <col min="1" max="1" width="9.140625" style="8"/>
    <col min="2" max="2" width="43.42578125" style="8" customWidth="1"/>
    <col min="3" max="3" width="7.85546875" style="9" hidden="1" customWidth="1"/>
    <col min="4" max="4" width="18.28515625" style="8" customWidth="1"/>
    <col min="5" max="5" width="19.140625" style="8" customWidth="1"/>
    <col min="6" max="6" width="19.85546875" style="8" customWidth="1"/>
    <col min="7" max="9" width="24" style="8" customWidth="1"/>
    <col min="10" max="10" width="18.42578125" style="8" customWidth="1"/>
    <col min="11" max="11" width="18.140625" style="8" customWidth="1"/>
    <col min="12" max="12" width="17.28515625" style="8" customWidth="1"/>
    <col min="13" max="13" width="20" style="8" customWidth="1"/>
    <col min="14" max="14" width="17.7109375" style="8" customWidth="1"/>
    <col min="15" max="15" width="16.28515625" style="8" customWidth="1"/>
    <col min="16" max="16" width="19.28515625" style="8" customWidth="1"/>
    <col min="17" max="16384" width="9.140625" style="8"/>
  </cols>
  <sheetData>
    <row r="1" spans="1:16" ht="15" x14ac:dyDescent="0.2">
      <c r="A1" s="7"/>
    </row>
    <row r="2" spans="1:16" ht="15" x14ac:dyDescent="0.2">
      <c r="A2" s="10"/>
    </row>
    <row r="4" spans="1:16" ht="18.75" customHeight="1" x14ac:dyDescent="0.2">
      <c r="A4" s="110"/>
      <c r="B4" s="225" t="s">
        <v>55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1:16" ht="15" x14ac:dyDescent="0.25">
      <c r="A5" s="111"/>
      <c r="B5" s="226" t="s">
        <v>111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01" t="s">
        <v>113</v>
      </c>
      <c r="P5" s="201"/>
    </row>
    <row r="6" spans="1:16" ht="15.75" customHeight="1" x14ac:dyDescent="0.25">
      <c r="A6" s="82"/>
      <c r="B6" s="82"/>
      <c r="C6" s="105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ht="27.75" customHeight="1" x14ac:dyDescent="0.25">
      <c r="A7" s="112" t="s">
        <v>11</v>
      </c>
      <c r="B7" s="139" t="s">
        <v>119</v>
      </c>
      <c r="C7" s="113"/>
      <c r="D7" s="227">
        <f>'Souhrnná tabulka'!$E$5</f>
        <v>0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9"/>
    </row>
    <row r="8" spans="1:16" ht="27" customHeight="1" x14ac:dyDescent="0.25">
      <c r="A8" s="112" t="s">
        <v>11</v>
      </c>
      <c r="B8" s="140" t="s">
        <v>0</v>
      </c>
      <c r="C8" s="114"/>
      <c r="D8" s="256">
        <f>'Souhrnná tabulka'!$E$6</f>
        <v>0</v>
      </c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</row>
    <row r="9" spans="1:16" ht="15.75" customHeight="1" x14ac:dyDescent="0.25">
      <c r="A9" s="255"/>
      <c r="B9" s="255"/>
      <c r="C9" s="255"/>
      <c r="D9" s="255"/>
      <c r="E9" s="255"/>
      <c r="F9" s="255"/>
      <c r="G9" s="255"/>
      <c r="H9" s="255"/>
      <c r="I9" s="86"/>
      <c r="J9" s="86"/>
      <c r="K9" s="86"/>
      <c r="L9" s="86"/>
      <c r="M9" s="86"/>
      <c r="N9" s="82"/>
      <c r="O9" s="82"/>
      <c r="P9" s="82"/>
    </row>
    <row r="10" spans="1:16" ht="15.75" customHeight="1" x14ac:dyDescent="0.25">
      <c r="A10" s="82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82"/>
      <c r="O10" s="82"/>
      <c r="P10" s="82"/>
    </row>
    <row r="11" spans="1:16" ht="15.75" customHeight="1" x14ac:dyDescent="0.25">
      <c r="A11" s="82"/>
      <c r="B11" s="254" t="s">
        <v>4</v>
      </c>
      <c r="C11" s="142"/>
      <c r="D11" s="254" t="s">
        <v>1</v>
      </c>
      <c r="E11" s="254" t="s">
        <v>2</v>
      </c>
      <c r="F11" s="254" t="s">
        <v>3</v>
      </c>
      <c r="G11" s="254" t="s">
        <v>6</v>
      </c>
      <c r="H11" s="141" t="s">
        <v>8</v>
      </c>
      <c r="I11" s="141" t="s">
        <v>15</v>
      </c>
      <c r="J11" s="141" t="s">
        <v>16</v>
      </c>
      <c r="K11" s="141" t="s">
        <v>17</v>
      </c>
      <c r="L11" s="141" t="s">
        <v>18</v>
      </c>
      <c r="M11" s="245" t="s">
        <v>19</v>
      </c>
      <c r="N11" s="245" t="s">
        <v>20</v>
      </c>
      <c r="O11" s="245" t="s">
        <v>29</v>
      </c>
      <c r="P11" s="245" t="s">
        <v>30</v>
      </c>
    </row>
    <row r="12" spans="1:16" ht="15.75" customHeight="1" x14ac:dyDescent="0.25">
      <c r="A12" s="105"/>
      <c r="B12" s="254"/>
      <c r="C12" s="141"/>
      <c r="D12" s="254"/>
      <c r="E12" s="254"/>
      <c r="F12" s="254"/>
      <c r="G12" s="254"/>
      <c r="H12" s="246" t="s">
        <v>21</v>
      </c>
      <c r="I12" s="246"/>
      <c r="J12" s="246"/>
      <c r="K12" s="246"/>
      <c r="L12" s="246"/>
      <c r="M12" s="245"/>
      <c r="N12" s="245"/>
      <c r="O12" s="245"/>
      <c r="P12" s="245"/>
    </row>
    <row r="13" spans="1:16" ht="96" customHeight="1" x14ac:dyDescent="0.2">
      <c r="A13" s="116"/>
      <c r="B13" s="143" t="s">
        <v>12</v>
      </c>
      <c r="C13" s="143"/>
      <c r="D13" s="143" t="s">
        <v>13</v>
      </c>
      <c r="E13" s="143" t="s">
        <v>107</v>
      </c>
      <c r="F13" s="143" t="s">
        <v>56</v>
      </c>
      <c r="G13" s="143" t="s">
        <v>7</v>
      </c>
      <c r="H13" s="143" t="s">
        <v>22</v>
      </c>
      <c r="I13" s="143" t="s">
        <v>57</v>
      </c>
      <c r="J13" s="143" t="s">
        <v>28</v>
      </c>
      <c r="K13" s="143" t="s">
        <v>14</v>
      </c>
      <c r="L13" s="143" t="s">
        <v>64</v>
      </c>
      <c r="M13" s="143" t="s">
        <v>66</v>
      </c>
      <c r="N13" s="144" t="s">
        <v>61</v>
      </c>
      <c r="O13" s="143" t="s">
        <v>58</v>
      </c>
      <c r="P13" s="143" t="s">
        <v>62</v>
      </c>
    </row>
    <row r="14" spans="1:16" ht="24.95" customHeight="1" x14ac:dyDescent="0.2">
      <c r="A14" s="116"/>
      <c r="B14" s="145">
        <f>'Souhrnná tabulka'!C13</f>
        <v>0</v>
      </c>
      <c r="C14" s="118"/>
      <c r="D14" s="145">
        <f>'Souhrnná tabulka'!B13</f>
        <v>0</v>
      </c>
      <c r="E14" s="119"/>
      <c r="F14" s="148">
        <f>G14-J14-K14-L14</f>
        <v>0</v>
      </c>
      <c r="G14" s="149">
        <f>'Zdroje financování'!C13</f>
        <v>0</v>
      </c>
      <c r="H14" s="149">
        <f>I14+J14+K14+L14</f>
        <v>0</v>
      </c>
      <c r="I14" s="149">
        <f>'Zdroje financování'!D13+'Zdroje financování'!G13+'Zdroje financování'!H13+'Zdroje financování'!I13+'Zdroje financování'!J13+'Zdroje financování'!K13+'Zdroje financování'!L13</f>
        <v>0</v>
      </c>
      <c r="J14" s="149">
        <f>'Zdroje financování'!E13</f>
        <v>0</v>
      </c>
      <c r="K14" s="149">
        <f>'Zdroje financování'!F13</f>
        <v>0</v>
      </c>
      <c r="L14" s="149">
        <f>'Zdroje financování'!M13</f>
        <v>0</v>
      </c>
      <c r="M14" s="149" t="str">
        <f>IF(I14&lt;=E14,"ANO","NE")</f>
        <v>ANO</v>
      </c>
      <c r="N14" s="152">
        <f>H14-G14</f>
        <v>0</v>
      </c>
      <c r="O14" s="153">
        <f>IF(N14&gt;0,F14*0.1,0)</f>
        <v>0</v>
      </c>
      <c r="P14" s="153">
        <f>IF(N14&gt;0,N14,0)</f>
        <v>0</v>
      </c>
    </row>
    <row r="15" spans="1:16" ht="24.95" customHeight="1" x14ac:dyDescent="0.2">
      <c r="A15" s="116"/>
      <c r="B15" s="145">
        <f>'Souhrnná tabulka'!C14</f>
        <v>0</v>
      </c>
      <c r="C15" s="118"/>
      <c r="D15" s="145">
        <f>'Souhrnná tabulka'!B14</f>
        <v>0</v>
      </c>
      <c r="E15" s="119"/>
      <c r="F15" s="148">
        <f t="shared" ref="F15:F30" si="0">G15-J15-K15-L15</f>
        <v>0</v>
      </c>
      <c r="G15" s="149">
        <f>'Zdroje financování'!C14</f>
        <v>0</v>
      </c>
      <c r="H15" s="149">
        <f t="shared" ref="H15:H30" si="1">I15+J15+K15+L15</f>
        <v>0</v>
      </c>
      <c r="I15" s="149">
        <f>'Zdroje financování'!D14+'Zdroje financování'!G14+'Zdroje financování'!H14+'Zdroje financování'!I14+'Zdroje financování'!J14+'Zdroje financování'!K14+'Zdroje financování'!L14</f>
        <v>0</v>
      </c>
      <c r="J15" s="149">
        <f>'Zdroje financování'!E14</f>
        <v>0</v>
      </c>
      <c r="K15" s="149">
        <f>'Zdroje financování'!F14</f>
        <v>0</v>
      </c>
      <c r="L15" s="149">
        <f>'Zdroje financování'!M14</f>
        <v>0</v>
      </c>
      <c r="M15" s="149" t="str">
        <f t="shared" ref="M15:M30" si="2">IF(I15&lt;=E15,"ANO","NE")</f>
        <v>ANO</v>
      </c>
      <c r="N15" s="152">
        <f t="shared" ref="N15:N30" si="3">H15-G15</f>
        <v>0</v>
      </c>
      <c r="O15" s="153">
        <f t="shared" ref="O15:O30" si="4">IF(N15&gt;0,F15*0.1,0)</f>
        <v>0</v>
      </c>
      <c r="P15" s="153">
        <f t="shared" ref="P15:P30" si="5">IF(N15&gt;0,N15,0)</f>
        <v>0</v>
      </c>
    </row>
    <row r="16" spans="1:16" ht="24.95" customHeight="1" x14ac:dyDescent="0.2">
      <c r="A16" s="116"/>
      <c r="B16" s="145">
        <f>'Souhrnná tabulka'!C15</f>
        <v>0</v>
      </c>
      <c r="C16" s="118"/>
      <c r="D16" s="145">
        <f>'Souhrnná tabulka'!B15</f>
        <v>0</v>
      </c>
      <c r="E16" s="119"/>
      <c r="F16" s="148">
        <f t="shared" si="0"/>
        <v>0</v>
      </c>
      <c r="G16" s="149">
        <f>'Zdroje financování'!C15</f>
        <v>0</v>
      </c>
      <c r="H16" s="149">
        <f t="shared" si="1"/>
        <v>0</v>
      </c>
      <c r="I16" s="149">
        <f>'Zdroje financování'!D15+'Zdroje financování'!G15+'Zdroje financování'!H15+'Zdroje financování'!I15+'Zdroje financování'!J15+'Zdroje financování'!K15+'Zdroje financování'!L15</f>
        <v>0</v>
      </c>
      <c r="J16" s="149">
        <f>'Zdroje financování'!E15</f>
        <v>0</v>
      </c>
      <c r="K16" s="149">
        <f>'Zdroje financování'!F15</f>
        <v>0</v>
      </c>
      <c r="L16" s="149">
        <f>'Zdroje financování'!M15</f>
        <v>0</v>
      </c>
      <c r="M16" s="149" t="str">
        <f t="shared" si="2"/>
        <v>ANO</v>
      </c>
      <c r="N16" s="152">
        <f t="shared" si="3"/>
        <v>0</v>
      </c>
      <c r="O16" s="153">
        <f t="shared" si="4"/>
        <v>0</v>
      </c>
      <c r="P16" s="153">
        <f t="shared" si="5"/>
        <v>0</v>
      </c>
    </row>
    <row r="17" spans="1:16" ht="24.95" customHeight="1" x14ac:dyDescent="0.2">
      <c r="A17" s="116"/>
      <c r="B17" s="145">
        <f>'Souhrnná tabulka'!C16</f>
        <v>0</v>
      </c>
      <c r="C17" s="118"/>
      <c r="D17" s="145">
        <f>'Souhrnná tabulka'!B16</f>
        <v>0</v>
      </c>
      <c r="E17" s="119"/>
      <c r="F17" s="148">
        <f t="shared" si="0"/>
        <v>0</v>
      </c>
      <c r="G17" s="149">
        <f>'Zdroje financování'!C16</f>
        <v>0</v>
      </c>
      <c r="H17" s="149">
        <f t="shared" si="1"/>
        <v>0</v>
      </c>
      <c r="I17" s="149">
        <f>'Zdroje financování'!D16+'Zdroje financování'!G16+'Zdroje financování'!H16+'Zdroje financování'!I16+'Zdroje financování'!J16+'Zdroje financování'!K16+'Zdroje financování'!L16</f>
        <v>0</v>
      </c>
      <c r="J17" s="149">
        <f>'Zdroje financování'!E16</f>
        <v>0</v>
      </c>
      <c r="K17" s="149">
        <f>'Zdroje financování'!F16</f>
        <v>0</v>
      </c>
      <c r="L17" s="149">
        <f>'Zdroje financování'!M16</f>
        <v>0</v>
      </c>
      <c r="M17" s="149" t="str">
        <f t="shared" si="2"/>
        <v>ANO</v>
      </c>
      <c r="N17" s="152">
        <f t="shared" si="3"/>
        <v>0</v>
      </c>
      <c r="O17" s="153">
        <f t="shared" si="4"/>
        <v>0</v>
      </c>
      <c r="P17" s="153">
        <f t="shared" si="5"/>
        <v>0</v>
      </c>
    </row>
    <row r="18" spans="1:16" ht="24.95" customHeight="1" x14ac:dyDescent="0.2">
      <c r="A18" s="116"/>
      <c r="B18" s="145">
        <f>'Souhrnná tabulka'!C17</f>
        <v>0</v>
      </c>
      <c r="C18" s="118"/>
      <c r="D18" s="145">
        <f>'Souhrnná tabulka'!B17</f>
        <v>0</v>
      </c>
      <c r="E18" s="119"/>
      <c r="F18" s="148">
        <f t="shared" si="0"/>
        <v>0</v>
      </c>
      <c r="G18" s="149">
        <f>'Zdroje financování'!C17</f>
        <v>0</v>
      </c>
      <c r="H18" s="149">
        <f t="shared" si="1"/>
        <v>0</v>
      </c>
      <c r="I18" s="149">
        <f>'Zdroje financování'!D17+'Zdroje financování'!G17+'Zdroje financování'!H17+'Zdroje financování'!I17+'Zdroje financování'!J17+'Zdroje financování'!K17+'Zdroje financování'!L17</f>
        <v>0</v>
      </c>
      <c r="J18" s="149">
        <f>'Zdroje financování'!E17</f>
        <v>0</v>
      </c>
      <c r="K18" s="149">
        <f>'Zdroje financování'!F17</f>
        <v>0</v>
      </c>
      <c r="L18" s="149">
        <f>'Zdroje financování'!M17</f>
        <v>0</v>
      </c>
      <c r="M18" s="149" t="str">
        <f t="shared" si="2"/>
        <v>ANO</v>
      </c>
      <c r="N18" s="152">
        <f t="shared" si="3"/>
        <v>0</v>
      </c>
      <c r="O18" s="153">
        <f t="shared" si="4"/>
        <v>0</v>
      </c>
      <c r="P18" s="153">
        <f t="shared" si="5"/>
        <v>0</v>
      </c>
    </row>
    <row r="19" spans="1:16" ht="24.95" customHeight="1" x14ac:dyDescent="0.2">
      <c r="A19" s="116"/>
      <c r="B19" s="145">
        <f>'Souhrnná tabulka'!C18</f>
        <v>0</v>
      </c>
      <c r="C19" s="118"/>
      <c r="D19" s="145">
        <f>'Souhrnná tabulka'!B18</f>
        <v>0</v>
      </c>
      <c r="E19" s="119"/>
      <c r="F19" s="148">
        <f t="shared" si="0"/>
        <v>0</v>
      </c>
      <c r="G19" s="149">
        <f>'Zdroje financování'!C18</f>
        <v>0</v>
      </c>
      <c r="H19" s="149">
        <f t="shared" si="1"/>
        <v>0</v>
      </c>
      <c r="I19" s="149">
        <f>'Zdroje financování'!D18+'Zdroje financování'!G18+'Zdroje financování'!H18+'Zdroje financování'!I18+'Zdroje financování'!J18+'Zdroje financování'!K18+'Zdroje financování'!L18</f>
        <v>0</v>
      </c>
      <c r="J19" s="149">
        <f>'Zdroje financování'!E18</f>
        <v>0</v>
      </c>
      <c r="K19" s="149">
        <f>'Zdroje financování'!F18</f>
        <v>0</v>
      </c>
      <c r="L19" s="149">
        <f>'Zdroje financování'!M18</f>
        <v>0</v>
      </c>
      <c r="M19" s="149" t="str">
        <f t="shared" si="2"/>
        <v>ANO</v>
      </c>
      <c r="N19" s="152">
        <f t="shared" si="3"/>
        <v>0</v>
      </c>
      <c r="O19" s="153">
        <f t="shared" si="4"/>
        <v>0</v>
      </c>
      <c r="P19" s="153">
        <f t="shared" si="5"/>
        <v>0</v>
      </c>
    </row>
    <row r="20" spans="1:16" ht="24.95" customHeight="1" x14ac:dyDescent="0.2">
      <c r="A20" s="116"/>
      <c r="B20" s="145">
        <f>'Souhrnná tabulka'!C19</f>
        <v>0</v>
      </c>
      <c r="C20" s="118"/>
      <c r="D20" s="145">
        <f>'Souhrnná tabulka'!B19</f>
        <v>0</v>
      </c>
      <c r="E20" s="119"/>
      <c r="F20" s="148">
        <f t="shared" si="0"/>
        <v>0</v>
      </c>
      <c r="G20" s="149">
        <f>'Zdroje financování'!C19</f>
        <v>0</v>
      </c>
      <c r="H20" s="149">
        <f t="shared" si="1"/>
        <v>0</v>
      </c>
      <c r="I20" s="149">
        <f>'Zdroje financování'!D19+'Zdroje financování'!G19+'Zdroje financování'!H19+'Zdroje financování'!I19+'Zdroje financování'!J19+'Zdroje financování'!K19+'Zdroje financování'!L19</f>
        <v>0</v>
      </c>
      <c r="J20" s="149">
        <f>'Zdroje financování'!E19</f>
        <v>0</v>
      </c>
      <c r="K20" s="149">
        <f>'Zdroje financování'!F19</f>
        <v>0</v>
      </c>
      <c r="L20" s="149">
        <f>'Zdroje financování'!M19</f>
        <v>0</v>
      </c>
      <c r="M20" s="149" t="str">
        <f t="shared" si="2"/>
        <v>ANO</v>
      </c>
      <c r="N20" s="152">
        <f t="shared" si="3"/>
        <v>0</v>
      </c>
      <c r="O20" s="153">
        <f t="shared" si="4"/>
        <v>0</v>
      </c>
      <c r="P20" s="153">
        <f t="shared" si="5"/>
        <v>0</v>
      </c>
    </row>
    <row r="21" spans="1:16" ht="24.95" customHeight="1" x14ac:dyDescent="0.2">
      <c r="A21" s="116"/>
      <c r="B21" s="141">
        <f>'Souhrnná tabulka'!C21</f>
        <v>0</v>
      </c>
      <c r="C21" s="118"/>
      <c r="D21" s="141">
        <f>'Souhrnná tabulka'!B21</f>
        <v>0</v>
      </c>
      <c r="E21" s="119"/>
      <c r="F21" s="148">
        <f t="shared" si="0"/>
        <v>0</v>
      </c>
      <c r="G21" s="149">
        <f>'Zdroje financování'!C21</f>
        <v>0</v>
      </c>
      <c r="H21" s="149">
        <f t="shared" si="1"/>
        <v>0</v>
      </c>
      <c r="I21" s="149">
        <f>'Zdroje financování'!D21+'Zdroje financování'!G21+'Zdroje financování'!H21+'Zdroje financování'!I21+'Zdroje financování'!J21+'Zdroje financování'!K21+'Zdroje financování'!L21</f>
        <v>0</v>
      </c>
      <c r="J21" s="149">
        <f>'Zdroje financování'!E21</f>
        <v>0</v>
      </c>
      <c r="K21" s="149">
        <f>'Zdroje financování'!F21</f>
        <v>0</v>
      </c>
      <c r="L21" s="149">
        <f>'Zdroje financování'!M21</f>
        <v>0</v>
      </c>
      <c r="M21" s="149" t="str">
        <f t="shared" si="2"/>
        <v>ANO</v>
      </c>
      <c r="N21" s="152">
        <f t="shared" si="3"/>
        <v>0</v>
      </c>
      <c r="O21" s="153">
        <f t="shared" si="4"/>
        <v>0</v>
      </c>
      <c r="P21" s="153">
        <f t="shared" si="5"/>
        <v>0</v>
      </c>
    </row>
    <row r="22" spans="1:16" ht="24.95" customHeight="1" x14ac:dyDescent="0.2">
      <c r="A22" s="116"/>
      <c r="B22" s="141">
        <f>'Souhrnná tabulka'!C22</f>
        <v>0</v>
      </c>
      <c r="C22" s="118"/>
      <c r="D22" s="141">
        <f>'Souhrnná tabulka'!B22</f>
        <v>0</v>
      </c>
      <c r="E22" s="119"/>
      <c r="F22" s="148">
        <f t="shared" si="0"/>
        <v>0</v>
      </c>
      <c r="G22" s="149">
        <f>'Zdroje financování'!C22</f>
        <v>0</v>
      </c>
      <c r="H22" s="149">
        <f t="shared" si="1"/>
        <v>0</v>
      </c>
      <c r="I22" s="149">
        <f>'Zdroje financování'!D22+'Zdroje financování'!G22+'Zdroje financování'!H22+'Zdroje financování'!I22+'Zdroje financování'!J22+'Zdroje financování'!K22+'Zdroje financování'!L22</f>
        <v>0</v>
      </c>
      <c r="J22" s="149">
        <f>'Zdroje financování'!E22</f>
        <v>0</v>
      </c>
      <c r="K22" s="149">
        <f>'Zdroje financování'!F22</f>
        <v>0</v>
      </c>
      <c r="L22" s="149">
        <f>'Zdroje financování'!M22</f>
        <v>0</v>
      </c>
      <c r="M22" s="149" t="str">
        <f t="shared" si="2"/>
        <v>ANO</v>
      </c>
      <c r="N22" s="152">
        <f t="shared" si="3"/>
        <v>0</v>
      </c>
      <c r="O22" s="153">
        <f t="shared" si="4"/>
        <v>0</v>
      </c>
      <c r="P22" s="153">
        <f t="shared" si="5"/>
        <v>0</v>
      </c>
    </row>
    <row r="23" spans="1:16" ht="24.95" customHeight="1" x14ac:dyDescent="0.2">
      <c r="A23" s="116"/>
      <c r="B23" s="141">
        <f>'Souhrnná tabulka'!C23</f>
        <v>0</v>
      </c>
      <c r="C23" s="118"/>
      <c r="D23" s="141">
        <f>'Souhrnná tabulka'!B23</f>
        <v>0</v>
      </c>
      <c r="E23" s="119"/>
      <c r="F23" s="148">
        <f t="shared" si="0"/>
        <v>0</v>
      </c>
      <c r="G23" s="149">
        <f>'Zdroje financování'!C23</f>
        <v>0</v>
      </c>
      <c r="H23" s="149">
        <f t="shared" si="1"/>
        <v>0</v>
      </c>
      <c r="I23" s="149">
        <f>'Zdroje financování'!D23+'Zdroje financování'!G23+'Zdroje financování'!H23+'Zdroje financování'!I23+'Zdroje financování'!J23+'Zdroje financování'!K23+'Zdroje financování'!L23</f>
        <v>0</v>
      </c>
      <c r="J23" s="149">
        <f>'Zdroje financování'!E23</f>
        <v>0</v>
      </c>
      <c r="K23" s="149">
        <f>'Zdroje financování'!F23</f>
        <v>0</v>
      </c>
      <c r="L23" s="149">
        <f>'Zdroje financování'!M23</f>
        <v>0</v>
      </c>
      <c r="M23" s="149" t="str">
        <f t="shared" si="2"/>
        <v>ANO</v>
      </c>
      <c r="N23" s="152">
        <f t="shared" si="3"/>
        <v>0</v>
      </c>
      <c r="O23" s="153">
        <f t="shared" si="4"/>
        <v>0</v>
      </c>
      <c r="P23" s="153">
        <f t="shared" si="5"/>
        <v>0</v>
      </c>
    </row>
    <row r="24" spans="1:16" ht="24.95" customHeight="1" x14ac:dyDescent="0.2">
      <c r="A24" s="116"/>
      <c r="B24" s="141">
        <f>'Souhrnná tabulka'!C24</f>
        <v>0</v>
      </c>
      <c r="C24" s="118"/>
      <c r="D24" s="141">
        <f>'Souhrnná tabulka'!B24</f>
        <v>0</v>
      </c>
      <c r="E24" s="119"/>
      <c r="F24" s="148">
        <f t="shared" si="0"/>
        <v>0</v>
      </c>
      <c r="G24" s="149">
        <f>'Zdroje financování'!C24</f>
        <v>0</v>
      </c>
      <c r="H24" s="149">
        <f t="shared" si="1"/>
        <v>0</v>
      </c>
      <c r="I24" s="149">
        <f>'Zdroje financování'!D24+'Zdroje financování'!G24+'Zdroje financování'!H24+'Zdroje financování'!I24+'Zdroje financování'!J24+'Zdroje financování'!K24+'Zdroje financování'!L24</f>
        <v>0</v>
      </c>
      <c r="J24" s="149">
        <f>'Zdroje financování'!E24</f>
        <v>0</v>
      </c>
      <c r="K24" s="149">
        <f>'Zdroje financování'!F24</f>
        <v>0</v>
      </c>
      <c r="L24" s="149">
        <f>'Zdroje financování'!M24</f>
        <v>0</v>
      </c>
      <c r="M24" s="149" t="str">
        <f t="shared" si="2"/>
        <v>ANO</v>
      </c>
      <c r="N24" s="152">
        <f t="shared" si="3"/>
        <v>0</v>
      </c>
      <c r="O24" s="153">
        <f t="shared" si="4"/>
        <v>0</v>
      </c>
      <c r="P24" s="153">
        <f t="shared" si="5"/>
        <v>0</v>
      </c>
    </row>
    <row r="25" spans="1:16" ht="24.95" customHeight="1" x14ac:dyDescent="0.2">
      <c r="A25" s="116"/>
      <c r="B25" s="141">
        <f>'Souhrnná tabulka'!C25</f>
        <v>0</v>
      </c>
      <c r="C25" s="118"/>
      <c r="D25" s="141">
        <f>'Souhrnná tabulka'!B25</f>
        <v>0</v>
      </c>
      <c r="E25" s="119"/>
      <c r="F25" s="148">
        <f t="shared" si="0"/>
        <v>0</v>
      </c>
      <c r="G25" s="149">
        <f>'Zdroje financování'!C25</f>
        <v>0</v>
      </c>
      <c r="H25" s="149">
        <f t="shared" si="1"/>
        <v>0</v>
      </c>
      <c r="I25" s="149">
        <f>'Zdroje financování'!D25+'Zdroje financování'!G25+'Zdroje financování'!H25+'Zdroje financování'!I25+'Zdroje financování'!J25+'Zdroje financování'!K25+'Zdroje financování'!L25</f>
        <v>0</v>
      </c>
      <c r="J25" s="149">
        <f>'Zdroje financování'!E25</f>
        <v>0</v>
      </c>
      <c r="K25" s="149">
        <f>'Zdroje financování'!F25</f>
        <v>0</v>
      </c>
      <c r="L25" s="149">
        <f>'Zdroje financování'!M25</f>
        <v>0</v>
      </c>
      <c r="M25" s="149" t="str">
        <f t="shared" si="2"/>
        <v>ANO</v>
      </c>
      <c r="N25" s="152">
        <f t="shared" si="3"/>
        <v>0</v>
      </c>
      <c r="O25" s="153">
        <f t="shared" si="4"/>
        <v>0</v>
      </c>
      <c r="P25" s="153">
        <f t="shared" si="5"/>
        <v>0</v>
      </c>
    </row>
    <row r="26" spans="1:16" ht="24.95" customHeight="1" x14ac:dyDescent="0.2">
      <c r="A26" s="116"/>
      <c r="B26" s="141">
        <f>'Souhrnná tabulka'!C26</f>
        <v>0</v>
      </c>
      <c r="C26" s="118"/>
      <c r="D26" s="141">
        <f>'Souhrnná tabulka'!B26</f>
        <v>0</v>
      </c>
      <c r="E26" s="119"/>
      <c r="F26" s="148">
        <f t="shared" si="0"/>
        <v>0</v>
      </c>
      <c r="G26" s="149">
        <f>'Zdroje financování'!C26</f>
        <v>0</v>
      </c>
      <c r="H26" s="149">
        <f t="shared" si="1"/>
        <v>0</v>
      </c>
      <c r="I26" s="149">
        <f>'Zdroje financování'!D26+'Zdroje financování'!G26+'Zdroje financování'!H26+'Zdroje financování'!I26+'Zdroje financování'!J26+'Zdroje financování'!K26+'Zdroje financování'!L26</f>
        <v>0</v>
      </c>
      <c r="J26" s="149">
        <f>'Zdroje financování'!E26</f>
        <v>0</v>
      </c>
      <c r="K26" s="149">
        <f>'Zdroje financování'!F26</f>
        <v>0</v>
      </c>
      <c r="L26" s="149">
        <f>'Zdroje financování'!M26</f>
        <v>0</v>
      </c>
      <c r="M26" s="149" t="str">
        <f t="shared" si="2"/>
        <v>ANO</v>
      </c>
      <c r="N26" s="152">
        <f t="shared" si="3"/>
        <v>0</v>
      </c>
      <c r="O26" s="153">
        <f t="shared" si="4"/>
        <v>0</v>
      </c>
      <c r="P26" s="153">
        <f t="shared" si="5"/>
        <v>0</v>
      </c>
    </row>
    <row r="27" spans="1:16" ht="24.95" customHeight="1" x14ac:dyDescent="0.2">
      <c r="A27" s="116"/>
      <c r="B27" s="141">
        <f>'Souhrnná tabulka'!C27</f>
        <v>0</v>
      </c>
      <c r="C27" s="118"/>
      <c r="D27" s="141">
        <f>'Souhrnná tabulka'!B27</f>
        <v>0</v>
      </c>
      <c r="E27" s="120"/>
      <c r="F27" s="148">
        <f t="shared" si="0"/>
        <v>0</v>
      </c>
      <c r="G27" s="149">
        <f>'Zdroje financování'!C27</f>
        <v>0</v>
      </c>
      <c r="H27" s="149">
        <f t="shared" si="1"/>
        <v>0</v>
      </c>
      <c r="I27" s="149">
        <f>'Zdroje financování'!D27+'Zdroje financování'!G27+'Zdroje financování'!H27+'Zdroje financování'!I27+'Zdroje financování'!J27+'Zdroje financování'!K27+'Zdroje financování'!L27</f>
        <v>0</v>
      </c>
      <c r="J27" s="149">
        <f>'Zdroje financování'!E27</f>
        <v>0</v>
      </c>
      <c r="K27" s="149">
        <f>'Zdroje financování'!F27</f>
        <v>0</v>
      </c>
      <c r="L27" s="149">
        <f>'Zdroje financování'!M27</f>
        <v>0</v>
      </c>
      <c r="M27" s="149" t="str">
        <f t="shared" si="2"/>
        <v>ANO</v>
      </c>
      <c r="N27" s="152">
        <f t="shared" si="3"/>
        <v>0</v>
      </c>
      <c r="O27" s="153">
        <f t="shared" si="4"/>
        <v>0</v>
      </c>
      <c r="P27" s="153">
        <f t="shared" si="5"/>
        <v>0</v>
      </c>
    </row>
    <row r="28" spans="1:16" ht="24.95" customHeight="1" x14ac:dyDescent="0.2">
      <c r="A28" s="86"/>
      <c r="B28" s="146">
        <f>'Souhrnná tabulka'!C28</f>
        <v>0</v>
      </c>
      <c r="C28" s="121"/>
      <c r="D28" s="147">
        <f>'Souhrnná tabulka'!B28</f>
        <v>0</v>
      </c>
      <c r="E28" s="120"/>
      <c r="F28" s="148">
        <f t="shared" si="0"/>
        <v>0</v>
      </c>
      <c r="G28" s="150">
        <f>'Zdroje financování'!C28</f>
        <v>0</v>
      </c>
      <c r="H28" s="149">
        <f t="shared" si="1"/>
        <v>0</v>
      </c>
      <c r="I28" s="149">
        <f>'Zdroje financování'!D28+'Zdroje financování'!G28+'Zdroje financování'!H28+'Zdroje financování'!I28+'Zdroje financování'!J28+'Zdroje financování'!K28+'Zdroje financování'!L28</f>
        <v>0</v>
      </c>
      <c r="J28" s="150">
        <f>'Zdroje financování'!E28</f>
        <v>0</v>
      </c>
      <c r="K28" s="150">
        <f>'Zdroje financování'!F28</f>
        <v>0</v>
      </c>
      <c r="L28" s="150">
        <f>'Zdroje financování'!M28</f>
        <v>0</v>
      </c>
      <c r="M28" s="149" t="str">
        <f t="shared" si="2"/>
        <v>ANO</v>
      </c>
      <c r="N28" s="152">
        <f t="shared" si="3"/>
        <v>0</v>
      </c>
      <c r="O28" s="153">
        <f t="shared" si="4"/>
        <v>0</v>
      </c>
      <c r="P28" s="153">
        <f t="shared" si="5"/>
        <v>0</v>
      </c>
    </row>
    <row r="29" spans="1:16" ht="24.95" customHeight="1" x14ac:dyDescent="0.2">
      <c r="A29" s="86"/>
      <c r="B29" s="146">
        <f>'Souhrnná tabulka'!C29</f>
        <v>0</v>
      </c>
      <c r="C29" s="121"/>
      <c r="D29" s="147">
        <f>'Souhrnná tabulka'!B29</f>
        <v>0</v>
      </c>
      <c r="E29" s="120"/>
      <c r="F29" s="148">
        <f t="shared" si="0"/>
        <v>0</v>
      </c>
      <c r="G29" s="150">
        <f>'Zdroje financování'!C29</f>
        <v>0</v>
      </c>
      <c r="H29" s="149">
        <f t="shared" si="1"/>
        <v>0</v>
      </c>
      <c r="I29" s="149">
        <f>'Zdroje financování'!D29+'Zdroje financování'!G29+'Zdroje financování'!H29+'Zdroje financování'!I29+'Zdroje financování'!J29+'Zdroje financování'!K29+'Zdroje financování'!L29</f>
        <v>0</v>
      </c>
      <c r="J29" s="150">
        <f>'Zdroje financování'!E29</f>
        <v>0</v>
      </c>
      <c r="K29" s="150">
        <f>'Zdroje financování'!F29</f>
        <v>0</v>
      </c>
      <c r="L29" s="150">
        <f>'Zdroje financování'!M29</f>
        <v>0</v>
      </c>
      <c r="M29" s="149" t="str">
        <f t="shared" si="2"/>
        <v>ANO</v>
      </c>
      <c r="N29" s="152">
        <f t="shared" si="3"/>
        <v>0</v>
      </c>
      <c r="O29" s="153">
        <f t="shared" si="4"/>
        <v>0</v>
      </c>
      <c r="P29" s="153">
        <f t="shared" si="5"/>
        <v>0</v>
      </c>
    </row>
    <row r="30" spans="1:16" ht="24.95" customHeight="1" x14ac:dyDescent="0.25">
      <c r="A30" s="82"/>
      <c r="B30" s="146">
        <f>'Souhrnná tabulka'!C30</f>
        <v>0</v>
      </c>
      <c r="C30" s="121"/>
      <c r="D30" s="147">
        <f>'Souhrnná tabulka'!B30</f>
        <v>0</v>
      </c>
      <c r="E30" s="120"/>
      <c r="F30" s="148">
        <f t="shared" si="0"/>
        <v>0</v>
      </c>
      <c r="G30" s="150">
        <f>'Zdroje financování'!C30</f>
        <v>0</v>
      </c>
      <c r="H30" s="149">
        <f t="shared" si="1"/>
        <v>0</v>
      </c>
      <c r="I30" s="149">
        <f>'Zdroje financování'!D30+'Zdroje financování'!G30+'Zdroje financování'!H30+'Zdroje financování'!I30+'Zdroje financování'!J30+'Zdroje financování'!K30+'Zdroje financování'!L30</f>
        <v>0</v>
      </c>
      <c r="J30" s="150">
        <f>'Zdroje financování'!E30</f>
        <v>0</v>
      </c>
      <c r="K30" s="150">
        <f>'Zdroje financování'!F30</f>
        <v>0</v>
      </c>
      <c r="L30" s="150">
        <f>'Zdroje financování'!M30</f>
        <v>0</v>
      </c>
      <c r="M30" s="149" t="str">
        <f t="shared" si="2"/>
        <v>ANO</v>
      </c>
      <c r="N30" s="152">
        <f t="shared" si="3"/>
        <v>0</v>
      </c>
      <c r="O30" s="153">
        <f t="shared" si="4"/>
        <v>0</v>
      </c>
      <c r="P30" s="153">
        <f t="shared" si="5"/>
        <v>0</v>
      </c>
    </row>
    <row r="31" spans="1:16" ht="18.75" customHeight="1" x14ac:dyDescent="0.25">
      <c r="A31" s="82"/>
      <c r="B31" s="143" t="s">
        <v>5</v>
      </c>
      <c r="C31" s="117"/>
      <c r="D31" s="117"/>
      <c r="E31" s="122"/>
      <c r="F31" s="122"/>
      <c r="G31" s="151">
        <f t="shared" ref="G31:N31" si="6">SUM(G14:G30)</f>
        <v>0</v>
      </c>
      <c r="H31" s="151">
        <f t="shared" si="6"/>
        <v>0</v>
      </c>
      <c r="I31" s="151">
        <f t="shared" si="6"/>
        <v>0</v>
      </c>
      <c r="J31" s="151">
        <f t="shared" si="6"/>
        <v>0</v>
      </c>
      <c r="K31" s="151">
        <f t="shared" si="6"/>
        <v>0</v>
      </c>
      <c r="L31" s="151">
        <f t="shared" si="6"/>
        <v>0</v>
      </c>
      <c r="M31" s="151"/>
      <c r="N31" s="151">
        <f t="shared" si="6"/>
        <v>0</v>
      </c>
      <c r="O31" s="151">
        <f>SUM(O14:O30)</f>
        <v>0</v>
      </c>
      <c r="P31" s="151">
        <f>SUM(P14:P30)</f>
        <v>0</v>
      </c>
    </row>
    <row r="32" spans="1:16" ht="13.5" x14ac:dyDescent="0.25">
      <c r="A32" s="82"/>
      <c r="B32" s="247"/>
      <c r="C32" s="247"/>
      <c r="D32" s="247"/>
      <c r="E32" s="247"/>
      <c r="F32" s="247"/>
      <c r="G32" s="247"/>
      <c r="H32" s="247"/>
      <c r="I32" s="123"/>
      <c r="J32" s="123"/>
      <c r="K32" s="123"/>
      <c r="L32" s="123"/>
      <c r="M32" s="123"/>
      <c r="N32" s="82"/>
      <c r="O32" s="82"/>
      <c r="P32" s="82"/>
    </row>
    <row r="33" spans="1:16" ht="13.5" x14ac:dyDescent="0.25">
      <c r="A33" s="82"/>
      <c r="B33" s="123" t="s">
        <v>23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82"/>
      <c r="O33" s="82"/>
      <c r="P33" s="82"/>
    </row>
    <row r="34" spans="1:16" ht="13.5" x14ac:dyDescent="0.25">
      <c r="A34" s="82"/>
      <c r="B34" s="123" t="s">
        <v>96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82"/>
      <c r="O34" s="82"/>
      <c r="P34" s="82"/>
    </row>
    <row r="35" spans="1:16" ht="13.5" x14ac:dyDescent="0.25">
      <c r="A35" s="82"/>
      <c r="B35" s="123" t="s">
        <v>59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82"/>
      <c r="O35" s="82"/>
      <c r="P35" s="82"/>
    </row>
    <row r="36" spans="1:16" ht="13.5" x14ac:dyDescent="0.25">
      <c r="A36" s="82"/>
      <c r="B36" s="123" t="s">
        <v>63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82"/>
      <c r="O36" s="82"/>
      <c r="P36" s="82"/>
    </row>
    <row r="37" spans="1:16" ht="13.5" x14ac:dyDescent="0.25">
      <c r="A37" s="82"/>
      <c r="B37" s="123" t="s">
        <v>67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82"/>
      <c r="O37" s="82"/>
      <c r="P37" s="82"/>
    </row>
    <row r="38" spans="1:16" ht="13.5" x14ac:dyDescent="0.25">
      <c r="A38" s="82"/>
      <c r="B38" s="123" t="s">
        <v>68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82"/>
      <c r="O38" s="82"/>
      <c r="P38" s="82"/>
    </row>
    <row r="39" spans="1:16" ht="19.5" customHeight="1" x14ac:dyDescent="0.25">
      <c r="A39" s="82"/>
      <c r="B39" s="87" t="s">
        <v>9</v>
      </c>
      <c r="C39" s="85"/>
      <c r="D39" s="85"/>
      <c r="E39" s="85"/>
      <c r="F39" s="85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1:16" ht="19.5" customHeight="1" x14ac:dyDescent="0.25">
      <c r="A40" s="82"/>
      <c r="B40" s="87"/>
      <c r="C40" s="85"/>
      <c r="D40" s="85"/>
      <c r="E40" s="85"/>
      <c r="F40" s="85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1:16" ht="13.5" x14ac:dyDescent="0.25">
      <c r="A41" s="82"/>
      <c r="B41" s="248" t="s">
        <v>10</v>
      </c>
      <c r="C41" s="249"/>
      <c r="D41" s="250"/>
      <c r="E41" s="248" t="s">
        <v>41</v>
      </c>
      <c r="F41" s="249"/>
      <c r="G41" s="249"/>
      <c r="H41" s="250"/>
      <c r="I41" s="124"/>
      <c r="J41" s="124"/>
      <c r="K41" s="124"/>
      <c r="L41" s="124"/>
      <c r="M41" s="124"/>
      <c r="N41" s="82"/>
      <c r="O41" s="82"/>
      <c r="P41" s="82"/>
    </row>
    <row r="42" spans="1:16" ht="13.5" x14ac:dyDescent="0.25">
      <c r="A42" s="82"/>
      <c r="B42" s="251"/>
      <c r="C42" s="252"/>
      <c r="D42" s="253"/>
      <c r="E42" s="251"/>
      <c r="F42" s="252"/>
      <c r="G42" s="252"/>
      <c r="H42" s="253"/>
      <c r="I42" s="124"/>
      <c r="J42" s="124"/>
      <c r="K42" s="124"/>
      <c r="L42" s="124"/>
      <c r="M42" s="124"/>
      <c r="N42" s="82"/>
      <c r="O42" s="82"/>
      <c r="P42" s="82"/>
    </row>
    <row r="43" spans="1:16" ht="13.5" x14ac:dyDescent="0.25">
      <c r="A43" s="82"/>
      <c r="B43" s="230"/>
      <c r="C43" s="231"/>
      <c r="D43" s="232"/>
      <c r="E43" s="236"/>
      <c r="F43" s="237"/>
      <c r="G43" s="237"/>
      <c r="H43" s="238"/>
      <c r="I43" s="125"/>
      <c r="J43" s="125"/>
      <c r="K43" s="125"/>
      <c r="L43" s="125"/>
      <c r="M43" s="125"/>
      <c r="N43" s="82"/>
      <c r="O43" s="82"/>
      <c r="P43" s="82"/>
    </row>
    <row r="44" spans="1:16" ht="18" customHeight="1" x14ac:dyDescent="0.25">
      <c r="A44" s="82"/>
      <c r="B44" s="230"/>
      <c r="C44" s="231"/>
      <c r="D44" s="232"/>
      <c r="E44" s="239"/>
      <c r="F44" s="240"/>
      <c r="G44" s="240"/>
      <c r="H44" s="241"/>
      <c r="I44" s="125"/>
      <c r="J44" s="125"/>
      <c r="K44" s="125"/>
      <c r="L44" s="125"/>
      <c r="M44" s="125"/>
      <c r="N44" s="82"/>
      <c r="O44" s="82"/>
      <c r="P44" s="82"/>
    </row>
    <row r="45" spans="1:16" ht="18" customHeight="1" x14ac:dyDescent="0.25">
      <c r="A45" s="82"/>
      <c r="B45" s="230"/>
      <c r="C45" s="231"/>
      <c r="D45" s="232"/>
      <c r="E45" s="239"/>
      <c r="F45" s="240"/>
      <c r="G45" s="240"/>
      <c r="H45" s="241"/>
      <c r="I45" s="125"/>
      <c r="J45" s="125"/>
      <c r="K45" s="125"/>
      <c r="L45" s="125"/>
      <c r="M45" s="125"/>
      <c r="N45" s="82"/>
      <c r="O45" s="82"/>
      <c r="P45" s="82"/>
    </row>
    <row r="46" spans="1:16" ht="18" customHeight="1" x14ac:dyDescent="0.25">
      <c r="A46" s="82"/>
      <c r="B46" s="233"/>
      <c r="C46" s="234"/>
      <c r="D46" s="235"/>
      <c r="E46" s="242"/>
      <c r="F46" s="243"/>
      <c r="G46" s="243"/>
      <c r="H46" s="244"/>
      <c r="I46" s="125"/>
      <c r="J46" s="125"/>
      <c r="K46" s="125"/>
      <c r="L46" s="125"/>
      <c r="M46" s="125"/>
      <c r="N46" s="82"/>
      <c r="O46" s="82"/>
      <c r="P46" s="82"/>
    </row>
  </sheetData>
  <sheetProtection algorithmName="SHA-512" hashValue="up9prIDaCU0nCMVW43Q8ASViewfhQWstOT5959lqBTVc5YXYQ4/XsVumW61ZvZf2wY/8PehAG6TfqMFkbrUilQ==" saltValue="7shcAts3se4gOUUK1KRvuQ==" spinCount="100000" sheet="1" objects="1" scenarios="1"/>
  <mergeCells count="21">
    <mergeCell ref="M11:M12"/>
    <mergeCell ref="P11:P12"/>
    <mergeCell ref="A9:H9"/>
    <mergeCell ref="O5:P5"/>
    <mergeCell ref="D8:P8"/>
    <mergeCell ref="B4:P4"/>
    <mergeCell ref="B5:N5"/>
    <mergeCell ref="D7:P7"/>
    <mergeCell ref="B43:D46"/>
    <mergeCell ref="E43:H46"/>
    <mergeCell ref="N11:N12"/>
    <mergeCell ref="O11:O12"/>
    <mergeCell ref="H12:L12"/>
    <mergeCell ref="B32:H32"/>
    <mergeCell ref="B41:D42"/>
    <mergeCell ref="E41:H42"/>
    <mergeCell ref="B11:B12"/>
    <mergeCell ref="D11:D12"/>
    <mergeCell ref="E11:E12"/>
    <mergeCell ref="F11:F12"/>
    <mergeCell ref="G11:G12"/>
  </mergeCells>
  <conditionalFormatting sqref="N14:N30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43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Souhrnná tabulka</vt:lpstr>
      <vt:lpstr>Zdroje financování</vt:lpstr>
      <vt:lpstr>Nákladový rozpočet</vt:lpstr>
      <vt:lpstr>Vyúčtování vyrovnávací platby</vt:lpstr>
      <vt:lpstr>'Nákladový rozpočet'!Názvy_tisku</vt:lpstr>
      <vt:lpstr>'Vyúčtování vyrovnávací platby'!Názvy_tisku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Čermáková Jana</cp:lastModifiedBy>
  <cp:lastPrinted>2024-05-22T06:01:39Z</cp:lastPrinted>
  <dcterms:created xsi:type="dcterms:W3CDTF">2007-07-16T11:49:35Z</dcterms:created>
  <dcterms:modified xsi:type="dcterms:W3CDTF">2024-08-05T07:27:58Z</dcterms:modified>
</cp:coreProperties>
</file>