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krustecky.sharepoint.com/sites/ZDdotace/Sdilene dokumenty/General/5_PREVENCE_Rehabilitace/"/>
    </mc:Choice>
  </mc:AlternateContent>
  <xr:revisionPtr revIDLastSave="639" documentId="11_B2C99F7D82681A5E117360CCD5C74454182D0D64" xr6:coauthVersionLast="47" xr6:coauthVersionMax="47" xr10:uidLastSave="{F4C426DE-EEC4-4095-AD4C-3C318C393807}"/>
  <bookViews>
    <workbookView xWindow="-120" yWindow="-120" windowWidth="29040" windowHeight="15840" xr2:uid="{00000000-000D-0000-FFFF-FFFF00000000}"/>
  </bookViews>
  <sheets>
    <sheet name="závěrečná zpráva" sheetId="1" r:id="rId1"/>
    <sheet name="vyúčtování dotace" sheetId="16" r:id="rId2"/>
  </sheets>
  <definedNames>
    <definedName name="_xlnm.Print_Area" localSheetId="1">'vyúčtování dotace'!$A$1:$G$31</definedName>
    <definedName name="_xlnm.Print_Area" localSheetId="0">'závěrečná zpráva'!$A$1:$H$22</definedName>
    <definedName name="Z_0F0BE436_E5F8_447E_8554_FB945096D212_.wvu.PrintArea" localSheetId="0" hidden="1">'závěrečná zpráva'!$A$1:$F$23</definedName>
    <definedName name="Z_21AC950D_DC3B_4902_990E_85327BAB389E_.wvu.PrintArea" localSheetId="0" hidden="1">'závěrečná zpráva'!$A$1:$F$23</definedName>
    <definedName name="Z_78C9D36F_0297_446B_A2FA_2A5F0C8FCD84_.wvu.PrintArea" localSheetId="0" hidden="1">'závěrečná zpráva'!$A$1:$F$23</definedName>
    <definedName name="Z_B50BE765_4CB1_4679_A0D4_E497D21B2A30_.wvu.PrintArea" localSheetId="0" hidden="1">'závěrečná zpráva'!$A$1:$F$23</definedName>
  </definedNames>
  <calcPr calcId="191028"/>
  <customWorkbookViews>
    <customWorkbookView name="Rolcová Jana - vlastní zobrazení" guid="{B50BE765-4CB1-4679-A0D4-E497D21B2A30}" mergeInterval="0" personalView="1" maximized="1" xWindow="1" yWindow="1" windowWidth="1159" windowHeight="653" activeSheetId="5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radova.p – osobní zobrazení" guid="{0F0BE436-E5F8-447E-8554-FB945096D212}" mergeInterval="0" personalView="1" maximized="1" xWindow="-8" yWindow="-8" windowWidth="1616" windowHeight="87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6" l="1"/>
  <c r="C10" i="16"/>
  <c r="B10" i="16"/>
  <c r="D23" i="16"/>
  <c r="F23" i="16" s="1"/>
  <c r="D22" i="16"/>
  <c r="D18" i="16"/>
  <c r="D24" i="16" s="1"/>
  <c r="C18" i="16"/>
  <c r="B18" i="16"/>
  <c r="E13" i="1"/>
  <c r="G23" i="16" l="1"/>
  <c r="F22" i="16"/>
  <c r="H15" i="1"/>
  <c r="H13" i="1"/>
  <c r="F13" i="1" s="1"/>
  <c r="I7" i="1"/>
  <c r="D27" i="16" l="1"/>
  <c r="H14" i="1"/>
  <c r="G13" i="1"/>
  <c r="H16" i="1" l="1"/>
  <c r="I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radova.p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sharedStrings.xml><?xml version="1.0" encoding="utf-8"?>
<sst xmlns="http://schemas.openxmlformats.org/spreadsheetml/2006/main" count="51" uniqueCount="50">
  <si>
    <t>ZÁVĚREČNÁ ZPRÁVA A FINANČNÍ VYPOŘÁDÁNÍ DOTACE</t>
  </si>
  <si>
    <t>V RÁMCI DOTAČNÍHO PROGRAMU</t>
  </si>
  <si>
    <t>"Podpora léčebné rehabilitace a rehabilitačních pobytů pro občany Ústeckého kraje"</t>
  </si>
  <si>
    <t xml:space="preserve">Závazný ukazatel </t>
  </si>
  <si>
    <r>
      <t xml:space="preserve"> Příjemce dotace:       </t>
    </r>
    <r>
      <rPr>
        <i/>
        <sz val="10"/>
        <color rgb="FFFF0000"/>
        <rFont val="Century Gothic"/>
        <family val="2"/>
        <charset val="238"/>
      </rPr>
      <t xml:space="preserve"> jméno a příjmení</t>
    </r>
  </si>
  <si>
    <t>Jméno a příjmení pacienta:</t>
  </si>
  <si>
    <t xml:space="preserve">Závazný ukazatel dle smlouvy (v %):   </t>
  </si>
  <si>
    <t>Jméno a příjmení pacienta</t>
  </si>
  <si>
    <t>Výše plánovaných nákladů projektu léčebné rehabilitace (Kč)</t>
  </si>
  <si>
    <t>Výše skutečných nákladů projektu léčebné rehabilitace (Kč)</t>
  </si>
  <si>
    <t>Výše přidelené dotace (Kč)</t>
  </si>
  <si>
    <t>Vratka nevyčerpané části dotace dle Čl. III bodu 13) smlouvy</t>
  </si>
  <si>
    <t>Skutečný podíl dotace na celkových nákladech v %</t>
  </si>
  <si>
    <t>maximální výše uznatelných nákladů dle ZU</t>
  </si>
  <si>
    <t>Popis postupu realizace projektu léčebné rehabilitace vč. harmonogramu:</t>
  </si>
  <si>
    <t>dotace</t>
  </si>
  <si>
    <t xml:space="preserve">Kvalitativní a kvantitativní výstupy projektu léčebné rehabilitace: </t>
  </si>
  <si>
    <t>Přínos projektu léčebné rehabilitace pro cílové skupiny (tj. pacienta):</t>
  </si>
  <si>
    <t>Celkové zhodnocení projektu léčebné rehabilitace:</t>
  </si>
  <si>
    <r>
      <rPr>
        <b/>
        <sz val="10"/>
        <rFont val="Century Gothic"/>
        <family val="2"/>
        <charset val="238"/>
      </rPr>
      <t>Příjemce dotace:</t>
    </r>
    <r>
      <rPr>
        <sz val="10"/>
        <rFont val="Century Gothic"/>
        <family val="2"/>
        <charset val="238"/>
      </rPr>
      <t xml:space="preserve"> </t>
    </r>
  </si>
  <si>
    <t>jméno a příjmení pacienta</t>
  </si>
  <si>
    <t>Rozpočet příjmů na rehabilitační péči</t>
  </si>
  <si>
    <t>Zdroje příjmů</t>
  </si>
  <si>
    <t>Plán (dle žádosti)</t>
  </si>
  <si>
    <t>Skutečnost</t>
  </si>
  <si>
    <t>Dotace Ústeckého kraje</t>
  </si>
  <si>
    <t>Vlastní zdroje</t>
  </si>
  <si>
    <t>Zdroje obcí</t>
  </si>
  <si>
    <t>Zdroje ostatních krajů</t>
  </si>
  <si>
    <t>Příspěvky fondů, nadací</t>
  </si>
  <si>
    <t>Jiné zdroje</t>
  </si>
  <si>
    <t xml:space="preserve"> Příjmy celkem</t>
  </si>
  <si>
    <t xml:space="preserve">Rozpočet výdajů na rehabilitační péči </t>
  </si>
  <si>
    <t>Výdajová položka</t>
  </si>
  <si>
    <t>Požadavek od Ústeckého kraje</t>
  </si>
  <si>
    <r>
      <t xml:space="preserve">Skutečnost/Celkové náklady v Kč </t>
    </r>
    <r>
      <rPr>
        <sz val="7"/>
        <rFont val="Century Gothic"/>
        <family val="2"/>
        <charset val="238"/>
      </rPr>
      <t>(celkem částka na faktuře)</t>
    </r>
  </si>
  <si>
    <t>Z toho dotace (70 %)</t>
  </si>
  <si>
    <t>ubytování</t>
  </si>
  <si>
    <t>stravování</t>
  </si>
  <si>
    <t>léčebné procedury/ terapie</t>
  </si>
  <si>
    <t>ostatní náklady</t>
  </si>
  <si>
    <t>Náklady celkem</t>
  </si>
  <si>
    <t>Celkový přehled financování</t>
  </si>
  <si>
    <t>Celkové náklady</t>
  </si>
  <si>
    <t>Náklady hrazené z dotace</t>
  </si>
  <si>
    <t>Vratka nevyčerpané části dotace</t>
  </si>
  <si>
    <t>Vratka celkem</t>
  </si>
  <si>
    <t>Datum:</t>
  </si>
  <si>
    <t>Podpis příjemce dotace:</t>
  </si>
  <si>
    <r>
      <t xml:space="preserve">Číslo smlouvy poskytovatele:     </t>
    </r>
    <r>
      <rPr>
        <i/>
        <sz val="10"/>
        <color rgb="FFFF0000"/>
        <rFont val="Century Gothic"/>
        <family val="2"/>
        <charset val="238"/>
      </rPr>
      <t xml:space="preserve"> 25/SML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</si>
</sst>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8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u/>
      <sz val="16"/>
      <name val="Century Gothic"/>
      <family val="2"/>
      <charset val="238"/>
    </font>
    <font>
      <b/>
      <i/>
      <sz val="12"/>
      <name val="Century Gothic"/>
      <family val="2"/>
      <charset val="238"/>
    </font>
    <font>
      <sz val="8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b/>
      <i/>
      <sz val="10"/>
      <name val="Century Gothic"/>
      <family val="2"/>
      <charset val="238"/>
    </font>
    <font>
      <i/>
      <sz val="10"/>
      <color rgb="FFFF0000"/>
      <name val="Century Gothic"/>
      <family val="2"/>
      <charset val="238"/>
    </font>
    <font>
      <i/>
      <sz val="10"/>
      <name val="Century Gothic"/>
      <family val="2"/>
      <charset val="238"/>
    </font>
    <font>
      <b/>
      <i/>
      <sz val="10"/>
      <color rgb="FFFF0000"/>
      <name val="Century Gothic"/>
      <family val="2"/>
      <charset val="238"/>
    </font>
    <font>
      <b/>
      <sz val="8"/>
      <name val="Century Gothic"/>
      <family val="2"/>
      <charset val="238"/>
    </font>
    <font>
      <i/>
      <sz val="8"/>
      <name val="Century Gothic"/>
      <family val="2"/>
      <charset val="238"/>
    </font>
    <font>
      <i/>
      <sz val="8"/>
      <color rgb="FFFF000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u/>
      <sz val="9"/>
      <name val="Century Gothic"/>
      <family val="2"/>
      <charset val="238"/>
    </font>
    <font>
      <sz val="7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vertical="center"/>
    </xf>
    <xf numFmtId="4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44" fontId="12" fillId="0" borderId="0" xfId="1" applyFont="1" applyBorder="1" applyAlignment="1">
      <alignment horizontal="center"/>
    </xf>
    <xf numFmtId="0" fontId="14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2" fontId="19" fillId="0" borderId="16" xfId="0" applyNumberFormat="1" applyFont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49" fontId="21" fillId="0" borderId="11" xfId="0" applyNumberFormat="1" applyFont="1" applyBorder="1" applyAlignment="1" applyProtection="1">
      <alignment horizontal="left" vertical="center" wrapText="1"/>
      <protection locked="0"/>
    </xf>
    <xf numFmtId="164" fontId="10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6" xfId="0" applyNumberFormat="1" applyFont="1" applyBorder="1" applyAlignment="1" applyProtection="1">
      <alignment horizontal="center" vertical="center" wrapText="1"/>
      <protection locked="0"/>
    </xf>
    <xf numFmtId="4" fontId="10" fillId="0" borderId="1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4" fontId="23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  <xf numFmtId="9" fontId="10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25" fillId="0" borderId="9" xfId="0" applyFont="1" applyBorder="1"/>
    <xf numFmtId="0" fontId="25" fillId="0" borderId="9" xfId="0" applyFont="1" applyBorder="1" applyAlignment="1">
      <alignment wrapText="1"/>
    </xf>
    <xf numFmtId="0" fontId="25" fillId="3" borderId="9" xfId="0" applyFont="1" applyFill="1" applyBorder="1"/>
    <xf numFmtId="0" fontId="25" fillId="0" borderId="2" xfId="0" applyFont="1" applyBorder="1"/>
    <xf numFmtId="0" fontId="10" fillId="0" borderId="0" xfId="0" applyFont="1"/>
    <xf numFmtId="0" fontId="25" fillId="3" borderId="7" xfId="0" applyFont="1" applyFill="1" applyBorder="1"/>
    <xf numFmtId="0" fontId="25" fillId="3" borderId="24" xfId="0" applyFont="1" applyFill="1" applyBorder="1"/>
    <xf numFmtId="0" fontId="20" fillId="3" borderId="3" xfId="0" applyFont="1" applyFill="1" applyBorder="1"/>
    <xf numFmtId="0" fontId="20" fillId="3" borderId="3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6" fillId="0" borderId="0" xfId="0" applyFont="1" applyAlignment="1">
      <alignment wrapText="1"/>
    </xf>
    <xf numFmtId="0" fontId="20" fillId="3" borderId="23" xfId="0" applyFont="1" applyFill="1" applyBorder="1" applyAlignment="1">
      <alignment horizontal="center" wrapText="1"/>
    </xf>
    <xf numFmtId="0" fontId="20" fillId="3" borderId="23" xfId="0" applyFont="1" applyFill="1" applyBorder="1" applyAlignment="1">
      <alignment horizontal="center"/>
    </xf>
    <xf numFmtId="0" fontId="25" fillId="0" borderId="24" xfId="0" applyFont="1" applyBorder="1"/>
    <xf numFmtId="4" fontId="25" fillId="0" borderId="2" xfId="0" applyNumberFormat="1" applyFont="1" applyBorder="1"/>
    <xf numFmtId="4" fontId="25" fillId="0" borderId="10" xfId="0" applyNumberFormat="1" applyFont="1" applyBorder="1"/>
    <xf numFmtId="4" fontId="25" fillId="0" borderId="25" xfId="0" applyNumberFormat="1" applyFont="1" applyBorder="1"/>
    <xf numFmtId="4" fontId="25" fillId="0" borderId="26" xfId="0" applyNumberFormat="1" applyFont="1" applyBorder="1"/>
    <xf numFmtId="4" fontId="25" fillId="0" borderId="4" xfId="0" applyNumberFormat="1" applyFont="1" applyBorder="1"/>
    <xf numFmtId="4" fontId="25" fillId="0" borderId="8" xfId="0" applyNumberFormat="1" applyFont="1" applyBorder="1"/>
    <xf numFmtId="4" fontId="20" fillId="3" borderId="23" xfId="0" applyNumberFormat="1" applyFont="1" applyFill="1" applyBorder="1"/>
    <xf numFmtId="4" fontId="20" fillId="3" borderId="5" xfId="0" applyNumberFormat="1" applyFont="1" applyFill="1" applyBorder="1"/>
    <xf numFmtId="0" fontId="20" fillId="0" borderId="0" xfId="0" applyFont="1"/>
    <xf numFmtId="4" fontId="20" fillId="0" borderId="0" xfId="0" applyNumberFormat="1" applyFont="1"/>
    <xf numFmtId="4" fontId="27" fillId="0" borderId="0" xfId="0" applyNumberFormat="1" applyFont="1"/>
    <xf numFmtId="10" fontId="25" fillId="0" borderId="2" xfId="0" applyNumberFormat="1" applyFont="1" applyBorder="1"/>
    <xf numFmtId="9" fontId="25" fillId="0" borderId="2" xfId="0" applyNumberFormat="1" applyFont="1" applyBorder="1"/>
    <xf numFmtId="4" fontId="20" fillId="0" borderId="2" xfId="0" applyNumberFormat="1" applyFont="1" applyBorder="1"/>
    <xf numFmtId="4" fontId="0" fillId="0" borderId="0" xfId="0" applyNumberFormat="1"/>
    <xf numFmtId="0" fontId="23" fillId="0" borderId="0" xfId="0" applyFont="1"/>
    <xf numFmtId="0" fontId="25" fillId="0" borderId="14" xfId="0" applyFont="1" applyBorder="1"/>
    <xf numFmtId="4" fontId="25" fillId="0" borderId="15" xfId="0" applyNumberFormat="1" applyFont="1" applyBorder="1"/>
    <xf numFmtId="4" fontId="25" fillId="0" borderId="19" xfId="0" applyNumberFormat="1" applyFont="1" applyBorder="1"/>
    <xf numFmtId="49" fontId="24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>
      <alignment vertical="center" wrapText="1"/>
    </xf>
    <xf numFmtId="0" fontId="16" fillId="0" borderId="14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vertical="center" wrapText="1"/>
      <protection locked="0"/>
    </xf>
    <xf numFmtId="0" fontId="16" fillId="0" borderId="19" xfId="0" applyFont="1" applyBorder="1" applyAlignment="1" applyProtection="1">
      <alignment vertical="center" wrapText="1"/>
      <protection locked="0"/>
    </xf>
    <xf numFmtId="0" fontId="16" fillId="0" borderId="9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9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44" fontId="12" fillId="0" borderId="0" xfId="1" applyFont="1" applyBorder="1" applyAlignment="1">
      <alignment horizontal="center"/>
    </xf>
    <xf numFmtId="44" fontId="13" fillId="0" borderId="0" xfId="1" applyFont="1" applyBorder="1" applyAlignment="1"/>
    <xf numFmtId="44" fontId="12" fillId="0" borderId="0" xfId="1" applyFont="1" applyBorder="1" applyAlignment="1">
      <alignment horizontal="center" wrapText="1"/>
    </xf>
    <xf numFmtId="0" fontId="26" fillId="2" borderId="6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 wrapText="1"/>
    </xf>
    <xf numFmtId="0" fontId="26" fillId="2" borderId="22" xfId="0" applyFont="1" applyFill="1" applyBorder="1" applyAlignment="1">
      <alignment horizontal="center" wrapText="1"/>
    </xf>
    <xf numFmtId="0" fontId="26" fillId="2" borderId="21" xfId="0" applyFont="1" applyFill="1" applyBorder="1" applyAlignment="1">
      <alignment horizontal="center" wrapText="1"/>
    </xf>
    <xf numFmtId="0" fontId="11" fillId="0" borderId="13" xfId="0" applyFont="1" applyBorder="1"/>
    <xf numFmtId="0" fontId="25" fillId="0" borderId="11" xfId="0" applyFont="1" applyBorder="1"/>
    <xf numFmtId="0" fontId="25" fillId="0" borderId="16" xfId="0" applyFont="1" applyBorder="1"/>
    <xf numFmtId="4" fontId="20" fillId="0" borderId="16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15" xfId="0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3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5" fillId="0" borderId="9" xfId="0" applyFont="1" applyBorder="1"/>
    <xf numFmtId="0" fontId="0" fillId="0" borderId="2" xfId="0" applyBorder="1"/>
    <xf numFmtId="0" fontId="25" fillId="0" borderId="2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27</xdr:row>
      <xdr:rowOff>152400</xdr:rowOff>
    </xdr:from>
    <xdr:to>
      <xdr:col>3</xdr:col>
      <xdr:colOff>1276350</xdr:colOff>
      <xdr:row>30</xdr:row>
      <xdr:rowOff>133350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371487D-5FAC-670C-2B71-39219657D2E3}"/>
            </a:ext>
          </a:extLst>
        </xdr:cNvPr>
        <xdr:cNvSpPr txBox="1"/>
      </xdr:nvSpPr>
      <xdr:spPr>
        <a:xfrm>
          <a:off x="123825" y="6076950"/>
          <a:ext cx="5438775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/>
            <a:t>Případnou vratku části dotace</a:t>
          </a:r>
          <a:r>
            <a:rPr lang="cs-CZ" sz="900" baseline="0"/>
            <a:t> zašlete na účet uvedený v záhlaví smlouvy o poskytnutí dotace nejpozději do termínu vyúčtování, tj. do 30.01.</a:t>
          </a:r>
          <a:endParaRPr lang="cs-CZ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J23"/>
  <sheetViews>
    <sheetView showGridLines="0" tabSelected="1" view="pageBreakPreview" zoomScaleNormal="100" zoomScaleSheetLayoutView="100" workbookViewId="0">
      <selection activeCell="A10" sqref="A10:F10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87"/>
      <c r="B1" s="87"/>
      <c r="C1" s="87"/>
      <c r="D1" s="87"/>
      <c r="E1" s="87"/>
      <c r="F1" s="87"/>
    </row>
    <row r="2" spans="1:10" s="18" customFormat="1" ht="20.25" customHeight="1" x14ac:dyDescent="0.3">
      <c r="A2" s="88" t="s">
        <v>0</v>
      </c>
      <c r="B2" s="88"/>
      <c r="C2" s="88"/>
      <c r="D2" s="88"/>
      <c r="E2" s="88"/>
      <c r="F2" s="88"/>
    </row>
    <row r="3" spans="1:10" s="18" customFormat="1" ht="20.25" customHeight="1" x14ac:dyDescent="0.3">
      <c r="A3" s="88" t="s">
        <v>1</v>
      </c>
      <c r="B3" s="88"/>
      <c r="C3" s="88"/>
      <c r="D3" s="88"/>
      <c r="E3" s="88"/>
      <c r="F3" s="88"/>
    </row>
    <row r="4" spans="1:10" s="18" customFormat="1" ht="20.25" customHeight="1" x14ac:dyDescent="0.3">
      <c r="A4" s="19"/>
      <c r="B4" s="19"/>
      <c r="C4" s="19"/>
      <c r="D4" s="19"/>
      <c r="E4" s="19"/>
      <c r="F4" s="19"/>
    </row>
    <row r="5" spans="1:10" s="18" customFormat="1" ht="20.25" customHeight="1" x14ac:dyDescent="0.25">
      <c r="A5" s="90" t="s">
        <v>2</v>
      </c>
      <c r="B5" s="90"/>
      <c r="C5" s="90"/>
      <c r="D5" s="90"/>
      <c r="E5" s="90"/>
      <c r="F5" s="90"/>
    </row>
    <row r="6" spans="1:10" s="18" customFormat="1" ht="20.25" customHeight="1" x14ac:dyDescent="0.25">
      <c r="A6" s="90"/>
      <c r="B6" s="90"/>
      <c r="C6" s="90"/>
      <c r="D6" s="90"/>
      <c r="E6" s="90"/>
      <c r="F6" s="90"/>
    </row>
    <row r="7" spans="1:10" s="18" customFormat="1" ht="20.25" customHeight="1" thickBot="1" x14ac:dyDescent="0.35">
      <c r="A7" s="89"/>
      <c r="B7" s="89"/>
      <c r="C7" s="89"/>
      <c r="D7" s="89"/>
      <c r="E7" s="89"/>
      <c r="F7" s="89"/>
      <c r="G7" s="20" t="s">
        <v>3</v>
      </c>
      <c r="H7" s="21">
        <v>70</v>
      </c>
      <c r="I7" s="22">
        <f>H7/100</f>
        <v>0.7</v>
      </c>
    </row>
    <row r="8" spans="1:10" s="3" customFormat="1" ht="15" customHeight="1" x14ac:dyDescent="0.2">
      <c r="A8" s="73" t="s">
        <v>4</v>
      </c>
      <c r="B8" s="74"/>
      <c r="C8" s="74"/>
      <c r="D8" s="74"/>
      <c r="E8" s="74"/>
      <c r="F8" s="75"/>
      <c r="H8" s="7"/>
      <c r="I8" s="6"/>
    </row>
    <row r="9" spans="1:10" s="3" customFormat="1" ht="14.25" customHeight="1" x14ac:dyDescent="0.2">
      <c r="A9" s="79" t="s">
        <v>49</v>
      </c>
      <c r="B9" s="80"/>
      <c r="C9" s="80"/>
      <c r="D9" s="80"/>
      <c r="E9" s="80"/>
      <c r="F9" s="81"/>
      <c r="H9" s="8"/>
      <c r="I9" s="8"/>
    </row>
    <row r="10" spans="1:10" s="3" customFormat="1" ht="15" customHeight="1" x14ac:dyDescent="0.2">
      <c r="A10" s="76" t="s">
        <v>5</v>
      </c>
      <c r="B10" s="77"/>
      <c r="C10" s="77"/>
      <c r="D10" s="77"/>
      <c r="E10" s="77"/>
      <c r="F10" s="78"/>
      <c r="G10" s="9"/>
      <c r="H10" s="9"/>
      <c r="I10" s="9"/>
    </row>
    <row r="11" spans="1:10" s="3" customFormat="1" ht="15" customHeight="1" thickBot="1" x14ac:dyDescent="0.25">
      <c r="A11" s="82" t="s">
        <v>6</v>
      </c>
      <c r="B11" s="83"/>
      <c r="C11" s="23">
        <v>70</v>
      </c>
      <c r="D11" s="84"/>
      <c r="E11" s="85"/>
      <c r="F11" s="86"/>
      <c r="G11" s="9"/>
      <c r="H11" s="9"/>
      <c r="I11" s="9"/>
    </row>
    <row r="12" spans="1:10" s="3" customFormat="1" ht="50.25" customHeight="1" x14ac:dyDescent="0.2">
      <c r="A12" s="24" t="s">
        <v>7</v>
      </c>
      <c r="B12" s="25" t="s">
        <v>8</v>
      </c>
      <c r="C12" s="25" t="s">
        <v>9</v>
      </c>
      <c r="D12" s="25" t="s">
        <v>10</v>
      </c>
      <c r="E12" s="25" t="s">
        <v>11</v>
      </c>
      <c r="F12" s="26" t="s">
        <v>12</v>
      </c>
      <c r="G12" s="9"/>
      <c r="H12" s="9"/>
      <c r="I12" s="9"/>
    </row>
    <row r="13" spans="1:10" s="3" customFormat="1" ht="30.75" customHeight="1" thickBot="1" x14ac:dyDescent="0.25">
      <c r="A13" s="27"/>
      <c r="B13" s="28">
        <v>0</v>
      </c>
      <c r="C13" s="28">
        <v>0</v>
      </c>
      <c r="D13" s="29">
        <v>0</v>
      </c>
      <c r="E13" s="30">
        <f>IF(C13&lt;D13,((C13*C11)-D13),0)</f>
        <v>0</v>
      </c>
      <c r="F13" s="31" t="e">
        <f>IF((C13*H13)&gt;=D13,D13/C13*100,D13/C13*100)</f>
        <v>#DIV/0!</v>
      </c>
      <c r="G13" s="10">
        <f>C13*H13</f>
        <v>0</v>
      </c>
      <c r="H13" s="11">
        <f>C11</f>
        <v>70</v>
      </c>
      <c r="I13" s="5" t="s">
        <v>13</v>
      </c>
      <c r="J13" s="5"/>
    </row>
    <row r="14" spans="1:10" s="3" customFormat="1" ht="15" customHeight="1" x14ac:dyDescent="0.2">
      <c r="A14" s="32"/>
      <c r="B14" s="33"/>
      <c r="C14" s="33"/>
      <c r="D14" s="34"/>
      <c r="E14" s="35"/>
      <c r="F14" s="36"/>
      <c r="G14" s="10"/>
      <c r="H14" s="12">
        <f>IF((C13*H13)&gt;D13,C13-D13,((C13*H13)-C13)+(C13-D13))</f>
        <v>0</v>
      </c>
      <c r="I14" s="13" t="str">
        <f>IF(H14&gt;0,"vlastní prostředky organizace","vratka")</f>
        <v>vratka</v>
      </c>
    </row>
    <row r="15" spans="1:10" s="3" customFormat="1" ht="15" customHeight="1" x14ac:dyDescent="0.2">
      <c r="A15" s="72" t="s">
        <v>14</v>
      </c>
      <c r="B15" s="72"/>
      <c r="C15" s="72"/>
      <c r="D15" s="72"/>
      <c r="E15" s="72"/>
      <c r="F15" s="72"/>
      <c r="G15" s="14"/>
      <c r="H15" s="15">
        <f>D13</f>
        <v>0</v>
      </c>
      <c r="I15" s="16" t="s">
        <v>15</v>
      </c>
    </row>
    <row r="16" spans="1:10" s="3" customFormat="1" ht="157.5" customHeight="1" x14ac:dyDescent="0.2">
      <c r="A16" s="71"/>
      <c r="B16" s="71"/>
      <c r="C16" s="71"/>
      <c r="D16" s="71"/>
      <c r="E16" s="71"/>
      <c r="F16" s="71"/>
      <c r="H16" s="17">
        <f>H14+H15</f>
        <v>0</v>
      </c>
    </row>
    <row r="17" spans="1:6" s="3" customFormat="1" ht="15" customHeight="1" x14ac:dyDescent="0.2">
      <c r="A17" s="72" t="s">
        <v>16</v>
      </c>
      <c r="B17" s="72"/>
      <c r="C17" s="72"/>
      <c r="D17" s="72"/>
      <c r="E17" s="72"/>
      <c r="F17" s="72"/>
    </row>
    <row r="18" spans="1:6" s="3" customFormat="1" ht="141.75" customHeight="1" x14ac:dyDescent="0.2">
      <c r="A18" s="71"/>
      <c r="B18" s="71"/>
      <c r="C18" s="71"/>
      <c r="D18" s="71"/>
      <c r="E18" s="71"/>
      <c r="F18" s="71"/>
    </row>
    <row r="19" spans="1:6" s="3" customFormat="1" ht="18" customHeight="1" x14ac:dyDescent="0.2">
      <c r="A19" s="72" t="s">
        <v>17</v>
      </c>
      <c r="B19" s="72"/>
      <c r="C19" s="72"/>
      <c r="D19" s="72"/>
      <c r="E19" s="72"/>
      <c r="F19" s="72"/>
    </row>
    <row r="20" spans="1:6" s="3" customFormat="1" ht="129" customHeight="1" x14ac:dyDescent="0.2">
      <c r="A20" s="71"/>
      <c r="B20" s="71"/>
      <c r="C20" s="71"/>
      <c r="D20" s="71"/>
      <c r="E20" s="71"/>
      <c r="F20" s="71"/>
    </row>
    <row r="21" spans="1:6" s="3" customFormat="1" ht="15" customHeight="1" x14ac:dyDescent="0.2">
      <c r="A21" s="72" t="s">
        <v>18</v>
      </c>
      <c r="B21" s="72"/>
      <c r="C21" s="72"/>
      <c r="D21" s="72"/>
      <c r="E21" s="72"/>
      <c r="F21" s="72"/>
    </row>
    <row r="22" spans="1:6" s="3" customFormat="1" ht="162" customHeight="1" x14ac:dyDescent="0.2">
      <c r="A22" s="71"/>
      <c r="B22" s="71"/>
      <c r="C22" s="71"/>
      <c r="D22" s="71"/>
      <c r="E22" s="71"/>
      <c r="F22" s="71"/>
    </row>
    <row r="23" spans="1:6" ht="32.25" customHeight="1" x14ac:dyDescent="0.25">
      <c r="A23" s="2"/>
    </row>
  </sheetData>
  <sheetProtection formatCells="0" formatColumns="0" formatRows="0"/>
  <dataConsolidate/>
  <customSheetViews>
    <customSheetView guid="{B50BE765-4CB1-4679-A0D4-E497D21B2A30}" showPageBreaks="1" showGridLines="0" printArea="1" view="pageBreakPreview">
      <selection activeCell="A2" sqref="A2:F2"/>
      <pageMargins left="0" right="0" top="0" bottom="0" header="0" footer="0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" right="0" top="0" bottom="0" header="0" footer="0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" right="0" top="0" bottom="0" header="0" footer="0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0F0BE436-E5F8-447E-8554-FB945096D212}" showPageBreaks="1" showGridLines="0" printArea="1" view="pageBreakPreview">
      <selection activeCell="H12" sqref="H12"/>
      <pageMargins left="0" right="0" top="0" bottom="0" header="0" footer="0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1:F1"/>
    <mergeCell ref="A2:F2"/>
    <mergeCell ref="A3:F3"/>
    <mergeCell ref="A7:F7"/>
    <mergeCell ref="A5:F6"/>
    <mergeCell ref="A8:F8"/>
    <mergeCell ref="A10:F10"/>
    <mergeCell ref="A20:F20"/>
    <mergeCell ref="A21:F21"/>
    <mergeCell ref="A9:F9"/>
    <mergeCell ref="A11:B11"/>
    <mergeCell ref="D11:F11"/>
    <mergeCell ref="A22:F22"/>
    <mergeCell ref="A15:F15"/>
    <mergeCell ref="A16:F16"/>
    <mergeCell ref="A17:F17"/>
    <mergeCell ref="A18:F18"/>
    <mergeCell ref="A19:F19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>
    <oddHeader>&amp;ROkruh 1</oddHeader>
  </headerFooter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2496-0839-4193-A550-2D84771B8E9F}">
  <dimension ref="A1:J33"/>
  <sheetViews>
    <sheetView view="pageBreakPreview" zoomScaleNormal="100" zoomScaleSheetLayoutView="100" workbookViewId="0">
      <selection activeCell="A12" sqref="A12:D12"/>
    </sheetView>
  </sheetViews>
  <sheetFormatPr defaultRowHeight="12.75" x14ac:dyDescent="0.2"/>
  <cols>
    <col min="1" max="3" width="21.42578125" customWidth="1"/>
    <col min="4" max="4" width="20" customWidth="1"/>
    <col min="5" max="7" width="21.42578125" customWidth="1"/>
  </cols>
  <sheetData>
    <row r="1" spans="1:8" ht="16.5" customHeight="1" thickBot="1" x14ac:dyDescent="0.3">
      <c r="A1" s="42" t="s">
        <v>19</v>
      </c>
      <c r="B1" s="67" t="s">
        <v>20</v>
      </c>
      <c r="C1" s="42"/>
      <c r="D1" s="42"/>
      <c r="E1" s="42"/>
      <c r="F1" s="42"/>
      <c r="G1" s="42"/>
    </row>
    <row r="2" spans="1:8" ht="18.75" customHeight="1" thickBot="1" x14ac:dyDescent="0.3">
      <c r="A2" s="94" t="s">
        <v>21</v>
      </c>
      <c r="B2" s="95"/>
      <c r="C2" s="96"/>
      <c r="D2" s="42"/>
      <c r="E2" s="42"/>
      <c r="F2" s="48"/>
      <c r="G2" s="48"/>
    </row>
    <row r="3" spans="1:8" ht="24" customHeight="1" thickBot="1" x14ac:dyDescent="0.35">
      <c r="A3" s="46" t="s">
        <v>22</v>
      </c>
      <c r="B3" s="50" t="s">
        <v>23</v>
      </c>
      <c r="C3" s="47" t="s">
        <v>24</v>
      </c>
      <c r="D3" s="42"/>
      <c r="E3" s="42"/>
      <c r="F3" s="37"/>
      <c r="G3" s="37"/>
      <c r="H3" s="4"/>
    </row>
    <row r="4" spans="1:8" ht="16.5" customHeight="1" x14ac:dyDescent="0.3">
      <c r="A4" s="43" t="s">
        <v>25</v>
      </c>
      <c r="B4" s="56">
        <v>0</v>
      </c>
      <c r="C4" s="57">
        <v>0</v>
      </c>
      <c r="D4" s="42"/>
      <c r="E4" s="42"/>
      <c r="F4" s="37"/>
      <c r="G4" s="37"/>
      <c r="H4" s="4"/>
    </row>
    <row r="5" spans="1:8" ht="16.5" customHeight="1" x14ac:dyDescent="0.3">
      <c r="A5" s="40" t="s">
        <v>26</v>
      </c>
      <c r="B5" s="52">
        <v>0</v>
      </c>
      <c r="C5" s="53">
        <v>0</v>
      </c>
      <c r="D5" s="42"/>
      <c r="E5" s="42"/>
      <c r="F5" s="37"/>
      <c r="G5" s="37"/>
      <c r="H5" s="4"/>
    </row>
    <row r="6" spans="1:8" ht="16.5" customHeight="1" x14ac:dyDescent="0.3">
      <c r="A6" s="40" t="s">
        <v>27</v>
      </c>
      <c r="B6" s="52">
        <v>0</v>
      </c>
      <c r="C6" s="53">
        <v>0</v>
      </c>
      <c r="D6" s="42"/>
      <c r="E6" s="42"/>
      <c r="F6" s="37"/>
      <c r="G6" s="37"/>
      <c r="H6" s="4"/>
    </row>
    <row r="7" spans="1:8" ht="16.5" customHeight="1" x14ac:dyDescent="0.3">
      <c r="A7" s="40" t="s">
        <v>28</v>
      </c>
      <c r="B7" s="52">
        <v>0</v>
      </c>
      <c r="C7" s="53">
        <v>0</v>
      </c>
      <c r="D7" s="42"/>
      <c r="E7" s="42"/>
      <c r="F7" s="37"/>
      <c r="G7" s="37"/>
      <c r="H7" s="4"/>
    </row>
    <row r="8" spans="1:8" ht="16.5" customHeight="1" x14ac:dyDescent="0.3">
      <c r="A8" s="40" t="s">
        <v>29</v>
      </c>
      <c r="B8" s="52">
        <v>0</v>
      </c>
      <c r="C8" s="53">
        <v>0</v>
      </c>
      <c r="D8" s="42"/>
      <c r="E8" s="42"/>
      <c r="F8" s="37"/>
      <c r="G8" s="37"/>
      <c r="H8" s="4"/>
    </row>
    <row r="9" spans="1:8" ht="16.5" customHeight="1" thickBot="1" x14ac:dyDescent="0.35">
      <c r="A9" s="44" t="s">
        <v>30</v>
      </c>
      <c r="B9" s="54">
        <v>0</v>
      </c>
      <c r="C9" s="55">
        <v>0</v>
      </c>
      <c r="D9" s="42"/>
      <c r="E9" s="42"/>
      <c r="F9" s="37"/>
      <c r="G9" s="37"/>
      <c r="H9" s="4"/>
    </row>
    <row r="10" spans="1:8" ht="16.5" customHeight="1" thickBot="1" x14ac:dyDescent="0.35">
      <c r="A10" s="45" t="s">
        <v>31</v>
      </c>
      <c r="B10" s="58">
        <f>SUM(B4:B9)</f>
        <v>0</v>
      </c>
      <c r="C10" s="59">
        <f>SUM(C4:C9)</f>
        <v>0</v>
      </c>
      <c r="D10" s="42"/>
      <c r="E10" s="42"/>
      <c r="F10" s="37"/>
      <c r="G10" s="37"/>
      <c r="H10" s="4"/>
    </row>
    <row r="11" spans="1:8" ht="16.5" customHeight="1" thickBot="1" x14ac:dyDescent="0.35">
      <c r="A11" s="37"/>
      <c r="B11" s="37"/>
      <c r="C11" s="37"/>
      <c r="D11" s="37"/>
      <c r="E11" s="37"/>
      <c r="F11" s="37"/>
      <c r="G11" s="37"/>
      <c r="H11" s="4"/>
    </row>
    <row r="12" spans="1:8" ht="18.75" customHeight="1" thickBot="1" x14ac:dyDescent="0.35">
      <c r="A12" s="91" t="s">
        <v>32</v>
      </c>
      <c r="B12" s="92"/>
      <c r="C12" s="92"/>
      <c r="D12" s="93"/>
      <c r="E12" s="37"/>
      <c r="F12" s="37"/>
      <c r="G12" s="37"/>
    </row>
    <row r="13" spans="1:8" ht="40.5" customHeight="1" thickBot="1" x14ac:dyDescent="0.35">
      <c r="A13" s="46" t="s">
        <v>33</v>
      </c>
      <c r="B13" s="49" t="s">
        <v>34</v>
      </c>
      <c r="C13" s="49" t="s">
        <v>35</v>
      </c>
      <c r="D13" s="47" t="s">
        <v>36</v>
      </c>
      <c r="E13" s="37"/>
      <c r="F13" s="37"/>
      <c r="G13" s="37"/>
      <c r="H13" s="4"/>
    </row>
    <row r="14" spans="1:8" ht="16.5" customHeight="1" x14ac:dyDescent="0.3">
      <c r="A14" s="68" t="s">
        <v>37</v>
      </c>
      <c r="B14" s="69">
        <v>0</v>
      </c>
      <c r="C14" s="69">
        <v>0</v>
      </c>
      <c r="D14" s="70">
        <v>0</v>
      </c>
      <c r="E14" s="37"/>
      <c r="F14" s="37"/>
      <c r="G14" s="37"/>
      <c r="H14" s="4"/>
    </row>
    <row r="15" spans="1:8" ht="16.5" customHeight="1" x14ac:dyDescent="0.3">
      <c r="A15" s="38" t="s">
        <v>38</v>
      </c>
      <c r="B15" s="52">
        <v>0</v>
      </c>
      <c r="C15" s="52">
        <v>0</v>
      </c>
      <c r="D15" s="53">
        <v>0</v>
      </c>
      <c r="E15" s="37"/>
      <c r="F15" s="37"/>
      <c r="G15" s="37"/>
      <c r="H15" s="4"/>
    </row>
    <row r="16" spans="1:8" ht="27.75" customHeight="1" x14ac:dyDescent="0.3">
      <c r="A16" s="39" t="s">
        <v>39</v>
      </c>
      <c r="B16" s="52">
        <v>0</v>
      </c>
      <c r="C16" s="52">
        <v>0</v>
      </c>
      <c r="D16" s="53">
        <v>0</v>
      </c>
      <c r="E16" s="37"/>
      <c r="F16" s="37"/>
      <c r="G16" s="37"/>
      <c r="H16" s="4"/>
    </row>
    <row r="17" spans="1:10" ht="16.5" customHeight="1" thickBot="1" x14ac:dyDescent="0.35">
      <c r="A17" s="51" t="s">
        <v>40</v>
      </c>
      <c r="B17" s="54">
        <v>0</v>
      </c>
      <c r="C17" s="54">
        <v>0</v>
      </c>
      <c r="D17" s="55">
        <v>0</v>
      </c>
      <c r="E17" s="37"/>
      <c r="F17" s="37"/>
      <c r="G17" s="37"/>
      <c r="H17" s="4"/>
    </row>
    <row r="18" spans="1:10" ht="16.5" customHeight="1" thickBot="1" x14ac:dyDescent="0.35">
      <c r="A18" s="45" t="s">
        <v>41</v>
      </c>
      <c r="B18" s="58">
        <f>SUM(B14:B17)</f>
        <v>0</v>
      </c>
      <c r="C18" s="58">
        <f>SUM(C14:C17)</f>
        <v>0</v>
      </c>
      <c r="D18" s="59">
        <f>SUM(D14:D17)</f>
        <v>0</v>
      </c>
      <c r="E18" s="37"/>
      <c r="F18" s="37"/>
      <c r="G18" s="37"/>
      <c r="H18" s="4"/>
    </row>
    <row r="19" spans="1:10" ht="16.5" customHeight="1" x14ac:dyDescent="0.3">
      <c r="A19" s="60"/>
      <c r="B19" s="61"/>
      <c r="C19" s="62"/>
      <c r="D19" s="62"/>
      <c r="E19" s="37"/>
      <c r="F19" s="37"/>
      <c r="G19" s="37"/>
      <c r="H19" s="4"/>
    </row>
    <row r="20" spans="1:10" ht="9" customHeight="1" thickBot="1" x14ac:dyDescent="0.25"/>
    <row r="21" spans="1:10" ht="13.5" x14ac:dyDescent="0.25">
      <c r="A21" s="103" t="s">
        <v>42</v>
      </c>
      <c r="B21" s="104"/>
      <c r="C21" s="104"/>
      <c r="D21" s="104"/>
      <c r="E21" s="104"/>
      <c r="F21" s="104"/>
      <c r="G21" s="105"/>
    </row>
    <row r="22" spans="1:10" ht="14.25" x14ac:dyDescent="0.3">
      <c r="A22" s="109" t="s">
        <v>25</v>
      </c>
      <c r="B22" s="110"/>
      <c r="C22" s="110"/>
      <c r="D22" s="65">
        <f>'závěrečná zpráva'!D13</f>
        <v>0</v>
      </c>
      <c r="E22" s="41"/>
      <c r="F22" s="63" t="e">
        <f>D22/D23</f>
        <v>#DIV/0!</v>
      </c>
      <c r="G22" s="53" t="e">
        <f>-(F22-70 %)*D23</f>
        <v>#DIV/0!</v>
      </c>
    </row>
    <row r="23" spans="1:10" ht="14.25" x14ac:dyDescent="0.3">
      <c r="A23" s="109" t="s">
        <v>43</v>
      </c>
      <c r="B23" s="111"/>
      <c r="C23" s="111"/>
      <c r="D23" s="65">
        <f>'závěrečná zpráva'!C13</f>
        <v>0</v>
      </c>
      <c r="E23" s="64"/>
      <c r="F23" s="52">
        <f>D23*70%</f>
        <v>0</v>
      </c>
      <c r="G23" s="53">
        <f>IF(D18&lt;F23,D18-F23,0)</f>
        <v>0</v>
      </c>
      <c r="I23" s="66"/>
    </row>
    <row r="24" spans="1:10" ht="14.25" x14ac:dyDescent="0.3">
      <c r="A24" s="109" t="s">
        <v>44</v>
      </c>
      <c r="B24" s="111"/>
      <c r="C24" s="111"/>
      <c r="D24" s="65">
        <f>D18</f>
        <v>0</v>
      </c>
      <c r="E24" s="41"/>
      <c r="F24" s="41"/>
      <c r="G24" s="53"/>
      <c r="J24" s="66"/>
    </row>
    <row r="25" spans="1:10" ht="11.25" customHeight="1" thickBot="1" x14ac:dyDescent="0.35">
      <c r="A25" s="37"/>
      <c r="B25" s="37"/>
      <c r="C25" s="37"/>
      <c r="D25" s="37"/>
      <c r="E25" s="37"/>
      <c r="F25" s="37"/>
      <c r="G25" s="37"/>
      <c r="I25" s="66"/>
    </row>
    <row r="26" spans="1:10" ht="14.25" thickBot="1" x14ac:dyDescent="0.3">
      <c r="A26" s="106" t="s">
        <v>45</v>
      </c>
      <c r="B26" s="107"/>
      <c r="C26" s="107"/>
      <c r="D26" s="107"/>
      <c r="E26" s="107"/>
      <c r="F26" s="107"/>
      <c r="G26" s="108"/>
      <c r="I26" s="66"/>
    </row>
    <row r="27" spans="1:10" ht="15" thickBot="1" x14ac:dyDescent="0.35">
      <c r="A27" s="98" t="s">
        <v>46</v>
      </c>
      <c r="B27" s="99"/>
      <c r="C27" s="99"/>
      <c r="D27" s="100" t="e">
        <f>G22+G23+G24</f>
        <v>#DIV/0!</v>
      </c>
      <c r="E27" s="101"/>
      <c r="F27" s="101"/>
      <c r="G27" s="102"/>
    </row>
    <row r="28" spans="1:10" x14ac:dyDescent="0.2">
      <c r="A28" s="97" t="s">
        <v>47</v>
      </c>
      <c r="B28" s="97"/>
      <c r="C28" s="97"/>
      <c r="E28" s="97" t="s">
        <v>48</v>
      </c>
      <c r="F28" s="97"/>
      <c r="G28" s="97"/>
    </row>
    <row r="33" spans="6:6" x14ac:dyDescent="0.2">
      <c r="F33" s="66"/>
    </row>
  </sheetData>
  <mergeCells count="11">
    <mergeCell ref="A12:D12"/>
    <mergeCell ref="A2:C2"/>
    <mergeCell ref="A28:C28"/>
    <mergeCell ref="E28:G28"/>
    <mergeCell ref="A27:C27"/>
    <mergeCell ref="D27:G27"/>
    <mergeCell ref="A21:G21"/>
    <mergeCell ref="A26:G26"/>
    <mergeCell ref="A22:C22"/>
    <mergeCell ref="A23:C23"/>
    <mergeCell ref="A24:C24"/>
  </mergeCells>
  <pageMargins left="0.7" right="0.7" top="0.78740157499999996" bottom="0.78740157499999996" header="0.3" footer="0.3"/>
  <pageSetup paperSize="9" scale="90" orientation="landscape" r:id="rId1"/>
  <ignoredErrors>
    <ignoredError sqref="F2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f6628a-3fed-4c94-84b5-a7712d8c1326" xsi:nil="true"/>
    <lcf76f155ced4ddcb4097134ff3c332f xmlns="3784ca34-a621-469f-8659-991e03ba35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0A4D657433DC4594E0E00D69007091" ma:contentTypeVersion="13" ma:contentTypeDescription="Vytvoří nový dokument" ma:contentTypeScope="" ma:versionID="68ede7842f208809241f41e9c4f4b85a">
  <xsd:schema xmlns:xsd="http://www.w3.org/2001/XMLSchema" xmlns:xs="http://www.w3.org/2001/XMLSchema" xmlns:p="http://schemas.microsoft.com/office/2006/metadata/properties" xmlns:ns2="3784ca34-a621-469f-8659-991e03ba3508" xmlns:ns3="c8f6628a-3fed-4c94-84b5-a7712d8c1326" targetNamespace="http://schemas.microsoft.com/office/2006/metadata/properties" ma:root="true" ma:fieldsID="15d0ed109c9eca64fbf82c3d2859155f" ns2:_="" ns3:_="">
    <xsd:import namespace="3784ca34-a621-469f-8659-991e03ba3508"/>
    <xsd:import namespace="c8f6628a-3fed-4c94-84b5-a7712d8c1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4ca34-a621-469f-8659-991e03ba3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44e701a-cd32-479f-b52d-b66c252ab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628a-3fed-4c94-84b5-a7712d8c1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33504c1-6623-46b4-8a17-461016a64770}" ma:internalName="TaxCatchAll" ma:showField="CatchAllData" ma:web="c8f6628a-3fed-4c94-84b5-a7712d8c1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F7998-5449-4C5E-A089-E96A9DDE82FD}">
  <ds:schemaRefs>
    <ds:schemaRef ds:uri="http://schemas.microsoft.com/office/2006/metadata/properties"/>
    <ds:schemaRef ds:uri="http://schemas.microsoft.com/office/infopath/2007/PartnerControls"/>
    <ds:schemaRef ds:uri="c8f6628a-3fed-4c94-84b5-a7712d8c1326"/>
    <ds:schemaRef ds:uri="3784ca34-a621-469f-8659-991e03ba3508"/>
  </ds:schemaRefs>
</ds:datastoreItem>
</file>

<file path=customXml/itemProps2.xml><?xml version="1.0" encoding="utf-8"?>
<ds:datastoreItem xmlns:ds="http://schemas.openxmlformats.org/officeDocument/2006/customXml" ds:itemID="{09FBF018-7B57-4B10-B340-D41850B5B7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32217E-53CA-4F0A-BA93-A395FE51D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4ca34-a621-469f-8659-991e03ba3508"/>
    <ds:schemaRef ds:uri="c8f6628a-3fed-4c94-84b5-a7712d8c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závěrečná zpráva</vt:lpstr>
      <vt:lpstr>vyúčtování dotace</vt:lpstr>
      <vt:lpstr>'vyúčtování dotace'!Oblast_tisku</vt:lpstr>
      <vt:lpstr>'závěrečná zpráva'!Oblast_tisku</vt:lpstr>
    </vt:vector>
  </TitlesOfParts>
  <Manager/>
  <Company>KUUK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Kalinová</dc:creator>
  <cp:keywords/>
  <dc:description/>
  <cp:lastModifiedBy>Krpešová Jana</cp:lastModifiedBy>
  <cp:revision/>
  <cp:lastPrinted>2024-12-18T07:52:20Z</cp:lastPrinted>
  <dcterms:created xsi:type="dcterms:W3CDTF">2009-02-11T10:53:18Z</dcterms:created>
  <dcterms:modified xsi:type="dcterms:W3CDTF">2025-02-05T08:27:54Z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0x010100560A4D657433DC4594E0E00D69007091</vt:lpwstr>
  </property>
  <property fmtid="{D5CDD505-2E9C-101B-9397-08002B2CF9AE}" pid="3" name="MediaServiceImageTags">
    <vt:lpwstr/>
  </property>
</Properties>
</file>