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Závěrečný účet\___Závěrečný účet za rok 2024\_ZU přílohy\"/>
    </mc:Choice>
  </mc:AlternateContent>
  <xr:revisionPtr revIDLastSave="0" documentId="13_ncr:1_{6B4AC4FC-18AF-461A-8FB3-4961842F9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ování 2024" sheetId="2" r:id="rId1"/>
  </sheets>
  <definedNames>
    <definedName name="_xlnm.Print_Titles" localSheetId="0">'financování 2024'!$3:$3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5" i="2"/>
  <c r="Q12" i="2" l="1"/>
  <c r="P11" i="2"/>
  <c r="P10" i="2"/>
  <c r="P9" i="2"/>
  <c r="Q9" i="2"/>
  <c r="Q8" i="2"/>
  <c r="P7" i="2"/>
  <c r="O4" i="2"/>
  <c r="M4" i="2" l="1"/>
  <c r="Q6" i="2"/>
  <c r="P6" i="2"/>
  <c r="N4" i="2"/>
  <c r="Q4" i="2" s="1"/>
  <c r="Q5" i="2"/>
  <c r="P5" i="2"/>
  <c r="P8" i="2"/>
  <c r="P12" i="2"/>
  <c r="P4" i="2" l="1"/>
</calcChain>
</file>

<file path=xl/sharedStrings.xml><?xml version="1.0" encoding="utf-8"?>
<sst xmlns="http://schemas.openxmlformats.org/spreadsheetml/2006/main" count="80" uniqueCount="41">
  <si>
    <t>Financování k 31.12.2024</t>
  </si>
  <si>
    <t>popis</t>
  </si>
  <si>
    <t>účet</t>
  </si>
  <si>
    <t>odbor</t>
  </si>
  <si>
    <t>č. organizace</t>
  </si>
  <si>
    <t>odvětvové třídění §</t>
  </si>
  <si>
    <t>druhové třídění - položka</t>
  </si>
  <si>
    <t>ÚZ</t>
  </si>
  <si>
    <t>nástroj</t>
  </si>
  <si>
    <t>prostorová jednotka</t>
  </si>
  <si>
    <t>akce</t>
  </si>
  <si>
    <t>mu</t>
  </si>
  <si>
    <t>Financování celkem</t>
  </si>
  <si>
    <t xml:space="preserve">prostředky minulých </t>
  </si>
  <si>
    <t/>
  </si>
  <si>
    <t>03</t>
  </si>
  <si>
    <t>00</t>
  </si>
  <si>
    <t>prostředky minulých - fond</t>
  </si>
  <si>
    <t>x</t>
  </si>
  <si>
    <t>Úvěrový rámec 2023-2030 KB</t>
  </si>
  <si>
    <t>236407</t>
  </si>
  <si>
    <t>9107</t>
  </si>
  <si>
    <t>8123</t>
  </si>
  <si>
    <t>splátka jistiny úvěru 2017 - 2022</t>
  </si>
  <si>
    <t>231470</t>
  </si>
  <si>
    <t>8124</t>
  </si>
  <si>
    <t>Splátka jistiny úvěru 2021 - 2025</t>
  </si>
  <si>
    <t>231480</t>
  </si>
  <si>
    <t>splátka jistiny úvěrového rámce 2023 - 2030</t>
  </si>
  <si>
    <t>nerealizované kurzové rozdíly</t>
  </si>
  <si>
    <t>231800</t>
  </si>
  <si>
    <t>8902</t>
  </si>
  <si>
    <t>236301</t>
  </si>
  <si>
    <t>schválený rozpočet 2024</t>
  </si>
  <si>
    <t>upravený rozpočet k 31.12.2024</t>
  </si>
  <si>
    <t>skutečnost k 31.12.2024</t>
  </si>
  <si>
    <t>rozdíl skut. - UR</t>
  </si>
  <si>
    <t>% plnění k UR</t>
  </si>
  <si>
    <t>v tis. Kč</t>
  </si>
  <si>
    <t>V Ústí nad Labem dne 31.03.2025</t>
  </si>
  <si>
    <t>zpracoval: ekonomický odbor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</si>
</sst>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0"/>
      <color rgb="FF0000FF"/>
      <name val="Century Gothic"/>
      <family val="2"/>
      <charset val="238"/>
    </font>
    <font>
      <b/>
      <sz val="10"/>
      <color rgb="FFC00000"/>
      <name val="Century Gothic"/>
      <family val="2"/>
      <charset val="238"/>
    </font>
    <font>
      <sz val="10"/>
      <color indexed="8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sz val="10"/>
      <color rgb="FF0000FF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2" applyFont="1" applyAlignment="1">
      <alignment vertical="center" readingOrder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/>
    </xf>
    <xf numFmtId="3" fontId="5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>
      <alignment horizontal="left"/>
    </xf>
    <xf numFmtId="0" fontId="5" fillId="4" borderId="2" xfId="1" applyFont="1" applyFill="1" applyBorder="1" applyAlignment="1">
      <alignment horizontal="center" textRotation="90" wrapText="1"/>
    </xf>
    <xf numFmtId="0" fontId="5" fillId="4" borderId="2" xfId="1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center" textRotation="90"/>
    </xf>
    <xf numFmtId="4" fontId="6" fillId="4" borderId="2" xfId="1" applyNumberFormat="1" applyFont="1" applyFill="1" applyBorder="1" applyAlignment="1">
      <alignment horizontal="right"/>
    </xf>
    <xf numFmtId="3" fontId="5" fillId="4" borderId="2" xfId="1" applyNumberFormat="1" applyFont="1" applyFill="1" applyBorder="1" applyAlignment="1">
      <alignment horizontal="right"/>
    </xf>
    <xf numFmtId="3" fontId="7" fillId="4" borderId="2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left"/>
    </xf>
    <xf numFmtId="0" fontId="8" fillId="0" borderId="2" xfId="1" applyFont="1" applyBorder="1" applyAlignment="1">
      <alignment textRotation="90"/>
    </xf>
    <xf numFmtId="0" fontId="8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 textRotation="90"/>
    </xf>
    <xf numFmtId="4" fontId="10" fillId="0" borderId="2" xfId="1" applyNumberFormat="1" applyFont="1" applyBorder="1" applyAlignment="1">
      <alignment horizontal="right"/>
    </xf>
    <xf numFmtId="3" fontId="8" fillId="2" borderId="2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0" borderId="2" xfId="1" applyNumberFormat="1" applyFont="1" applyBorder="1" applyAlignment="1">
      <alignment horizontal="right"/>
    </xf>
    <xf numFmtId="3" fontId="9" fillId="0" borderId="2" xfId="1" applyNumberFormat="1" applyFont="1" applyBorder="1" applyAlignment="1">
      <alignment horizontal="right"/>
    </xf>
    <xf numFmtId="0" fontId="4" fillId="0" borderId="1" xfId="2" applyFont="1" applyBorder="1" applyAlignment="1">
      <alignment readingOrder="1"/>
    </xf>
    <xf numFmtId="0" fontId="4" fillId="0" borderId="1" xfId="2" applyFont="1" applyBorder="1" applyAlignment="1">
      <alignment horizontal="center" readingOrder="1"/>
    </xf>
    <xf numFmtId="4" fontId="10" fillId="0" borderId="1" xfId="1" applyNumberFormat="1" applyFont="1" applyBorder="1"/>
    <xf numFmtId="3" fontId="3" fillId="2" borderId="1" xfId="1" applyNumberFormat="1" applyFont="1" applyFill="1" applyBorder="1"/>
    <xf numFmtId="3" fontId="3" fillId="3" borderId="1" xfId="1" applyNumberFormat="1" applyFont="1" applyFill="1" applyBorder="1"/>
    <xf numFmtId="3" fontId="3" fillId="0" borderId="1" xfId="1" applyNumberFormat="1" applyFont="1" applyBorder="1"/>
    <xf numFmtId="3" fontId="9" fillId="0" borderId="1" xfId="1" applyNumberFormat="1" applyFont="1" applyBorder="1"/>
    <xf numFmtId="0" fontId="4" fillId="0" borderId="1" xfId="2" applyFont="1" applyBorder="1" applyAlignment="1">
      <alignment horizontal="left" readingOrder="1"/>
    </xf>
    <xf numFmtId="4" fontId="10" fillId="0" borderId="1" xfId="1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9" fillId="0" borderId="1" xfId="1" applyNumberFormat="1" applyFont="1" applyBorder="1" applyAlignment="1">
      <alignment horizontal="right"/>
    </xf>
    <xf numFmtId="0" fontId="5" fillId="4" borderId="2" xfId="1" applyFont="1" applyFill="1" applyBorder="1" applyAlignment="1">
      <alignment horizontal="right"/>
    </xf>
    <xf numFmtId="0" fontId="8" fillId="0" borderId="1" xfId="1" applyFont="1" applyBorder="1" applyAlignment="1">
      <alignment horizontal="right"/>
    </xf>
    <xf numFmtId="0" fontId="4" fillId="0" borderId="1" xfId="2" applyFont="1" applyBorder="1" applyAlignment="1">
      <alignment horizontal="right" readingOrder="1"/>
    </xf>
    <xf numFmtId="0" fontId="10" fillId="0" borderId="0" xfId="1" applyFont="1" applyAlignment="1">
      <alignment horizontal="right"/>
    </xf>
  </cellXfs>
  <cellStyles count="3">
    <cellStyle name="Normal" xfId="2" xr:uid="{1C49844A-20C4-4F76-B1AE-FB266B1D6C43}"/>
    <cellStyle name="Normální" xfId="0" builtinId="0"/>
    <cellStyle name="Normální 2" xfId="1" xr:uid="{59843111-302D-4842-B4D7-F0AECD3C5E0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B3524-E715-45BB-9C3E-990C90FA62F1}">
  <dimension ref="A1:Q15"/>
  <sheetViews>
    <sheetView showGridLines="0" tabSelected="1" workbookViewId="0"/>
  </sheetViews>
  <sheetFormatPr defaultRowHeight="13.5" x14ac:dyDescent="0.25"/>
  <cols>
    <col min="1" max="1" width="5.28515625" style="2" customWidth="1"/>
    <col min="2" max="2" width="43.42578125" style="2" customWidth="1"/>
    <col min="3" max="3" width="7.85546875" style="3" customWidth="1"/>
    <col min="4" max="4" width="5.85546875" style="3" customWidth="1"/>
    <col min="5" max="5" width="5.7109375" style="3" customWidth="1"/>
    <col min="6" max="7" width="6.85546875" style="3" customWidth="1"/>
    <col min="8" max="8" width="8.140625" style="3" hidden="1" customWidth="1"/>
    <col min="9" max="9" width="5.7109375" style="2" hidden="1" customWidth="1"/>
    <col min="10" max="10" width="6.5703125" style="2" hidden="1" customWidth="1"/>
    <col min="11" max="11" width="10" style="2" hidden="1" customWidth="1"/>
    <col min="12" max="12" width="9.140625" style="2" hidden="1" customWidth="1"/>
    <col min="13" max="13" width="11.5703125" style="2" customWidth="1"/>
    <col min="14" max="14" width="11.140625" style="2" customWidth="1"/>
    <col min="15" max="15" width="10.85546875" style="2" customWidth="1"/>
    <col min="16" max="16" width="9.7109375" style="2" customWidth="1"/>
    <col min="17" max="17" width="8.5703125" style="2" customWidth="1"/>
    <col min="18" max="16384" width="9.140625" style="2"/>
  </cols>
  <sheetData>
    <row r="1" spans="1:17" ht="21.75" customHeight="1" x14ac:dyDescent="0.25">
      <c r="A1" s="1" t="s">
        <v>0</v>
      </c>
    </row>
    <row r="2" spans="1:17" x14ac:dyDescent="0.25">
      <c r="A2" s="4"/>
      <c r="Q2" s="43" t="s">
        <v>38</v>
      </c>
    </row>
    <row r="3" spans="1:17" ht="97.5" customHeight="1" x14ac:dyDescent="0.25">
      <c r="A3" s="5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5" t="s">
        <v>7</v>
      </c>
      <c r="I3" s="6" t="s">
        <v>8</v>
      </c>
      <c r="J3" s="6" t="s">
        <v>9</v>
      </c>
      <c r="K3" s="7" t="s">
        <v>10</v>
      </c>
      <c r="L3" s="7" t="s">
        <v>11</v>
      </c>
      <c r="M3" s="10" t="s">
        <v>33</v>
      </c>
      <c r="N3" s="11" t="s">
        <v>34</v>
      </c>
      <c r="O3" s="8" t="s">
        <v>35</v>
      </c>
      <c r="P3" s="12" t="s">
        <v>36</v>
      </c>
      <c r="Q3" s="9" t="s">
        <v>37</v>
      </c>
    </row>
    <row r="4" spans="1:17" x14ac:dyDescent="0.25">
      <c r="A4" s="40">
        <v>1</v>
      </c>
      <c r="B4" s="13" t="s">
        <v>12</v>
      </c>
      <c r="C4" s="14"/>
      <c r="D4" s="14"/>
      <c r="E4" s="14"/>
      <c r="F4" s="14"/>
      <c r="G4" s="14"/>
      <c r="H4" s="15"/>
      <c r="I4" s="14"/>
      <c r="J4" s="14"/>
      <c r="K4" s="16"/>
      <c r="L4" s="16"/>
      <c r="M4" s="18">
        <f>M5+M6+SUM(M7:M12)</f>
        <v>1817062</v>
      </c>
      <c r="N4" s="18">
        <f>N5+N6+SUM(N7:N12)</f>
        <v>3374217</v>
      </c>
      <c r="O4" s="18">
        <f>O5+O6+SUM(O7:O12)</f>
        <v>3374512</v>
      </c>
      <c r="P4" s="19">
        <f>P5+P6+SUM(P7:P12)</f>
        <v>295</v>
      </c>
      <c r="Q4" s="17">
        <f t="shared" ref="Q4:Q12" si="0">O4/N4*100</f>
        <v>100.00874276906315</v>
      </c>
    </row>
    <row r="5" spans="1:17" x14ac:dyDescent="0.25">
      <c r="A5" s="41">
        <f>A4+1</f>
        <v>2</v>
      </c>
      <c r="B5" s="20" t="s">
        <v>13</v>
      </c>
      <c r="C5" s="21"/>
      <c r="D5" s="21"/>
      <c r="E5" s="21"/>
      <c r="F5" s="21"/>
      <c r="G5" s="21"/>
      <c r="H5" s="22"/>
      <c r="I5" s="23"/>
      <c r="J5" s="23"/>
      <c r="K5" s="23"/>
      <c r="L5" s="23"/>
      <c r="M5" s="25">
        <v>1311862</v>
      </c>
      <c r="N5" s="26">
        <v>2576270</v>
      </c>
      <c r="O5" s="27">
        <v>2576270</v>
      </c>
      <c r="P5" s="28">
        <f t="shared" ref="P5:P12" si="1">O5-N5</f>
        <v>0</v>
      </c>
      <c r="Q5" s="24">
        <f>O5/N5*100</f>
        <v>100</v>
      </c>
    </row>
    <row r="6" spans="1:17" ht="15" customHeight="1" x14ac:dyDescent="0.25">
      <c r="A6" s="42">
        <f t="shared" ref="A6:A12" si="2">A5+1</f>
        <v>3</v>
      </c>
      <c r="B6" s="36" t="s">
        <v>17</v>
      </c>
      <c r="C6" s="30"/>
      <c r="D6" s="30"/>
      <c r="E6" s="30"/>
      <c r="F6" s="30"/>
      <c r="G6" s="30"/>
      <c r="H6" s="30"/>
      <c r="I6" s="30"/>
      <c r="J6" s="36"/>
      <c r="K6" s="36"/>
      <c r="L6" s="36"/>
      <c r="M6" s="32">
        <v>20000</v>
      </c>
      <c r="N6" s="33">
        <v>1097956</v>
      </c>
      <c r="O6" s="38">
        <v>1097956</v>
      </c>
      <c r="P6" s="39">
        <f t="shared" si="1"/>
        <v>0</v>
      </c>
      <c r="Q6" s="37">
        <f t="shared" si="0"/>
        <v>100</v>
      </c>
    </row>
    <row r="7" spans="1:17" x14ac:dyDescent="0.25">
      <c r="A7" s="42">
        <f t="shared" si="2"/>
        <v>4</v>
      </c>
      <c r="B7" s="29" t="s">
        <v>19</v>
      </c>
      <c r="C7" s="30" t="s">
        <v>20</v>
      </c>
      <c r="D7" s="30" t="s">
        <v>21</v>
      </c>
      <c r="E7" s="30" t="s">
        <v>14</v>
      </c>
      <c r="F7" s="30"/>
      <c r="G7" s="30" t="s">
        <v>22</v>
      </c>
      <c r="H7" s="30"/>
      <c r="I7" s="29" t="s">
        <v>14</v>
      </c>
      <c r="J7" s="29" t="s">
        <v>14</v>
      </c>
      <c r="K7" s="29" t="s">
        <v>16</v>
      </c>
      <c r="L7" s="29" t="s">
        <v>14</v>
      </c>
      <c r="M7" s="32">
        <v>1076700</v>
      </c>
      <c r="N7" s="33">
        <v>0</v>
      </c>
      <c r="O7" s="34">
        <v>0</v>
      </c>
      <c r="P7" s="35">
        <f t="shared" si="1"/>
        <v>0</v>
      </c>
      <c r="Q7" s="37" t="s">
        <v>18</v>
      </c>
    </row>
    <row r="8" spans="1:17" x14ac:dyDescent="0.25">
      <c r="A8" s="42">
        <f t="shared" si="2"/>
        <v>5</v>
      </c>
      <c r="B8" s="29" t="s">
        <v>23</v>
      </c>
      <c r="C8" s="30" t="s">
        <v>24</v>
      </c>
      <c r="D8" s="30" t="s">
        <v>15</v>
      </c>
      <c r="E8" s="30" t="s">
        <v>14</v>
      </c>
      <c r="F8" s="30"/>
      <c r="G8" s="30" t="s">
        <v>25</v>
      </c>
      <c r="H8" s="30"/>
      <c r="I8" s="29" t="s">
        <v>14</v>
      </c>
      <c r="J8" s="29" t="s">
        <v>14</v>
      </c>
      <c r="K8" s="29" t="s">
        <v>16</v>
      </c>
      <c r="L8" s="29" t="s">
        <v>14</v>
      </c>
      <c r="M8" s="32">
        <v>-150000</v>
      </c>
      <c r="N8" s="33">
        <v>-150000</v>
      </c>
      <c r="O8" s="34">
        <v>-150000</v>
      </c>
      <c r="P8" s="35">
        <f t="shared" si="1"/>
        <v>0</v>
      </c>
      <c r="Q8" s="37">
        <f t="shared" si="0"/>
        <v>100</v>
      </c>
    </row>
    <row r="9" spans="1:17" x14ac:dyDescent="0.25">
      <c r="A9" s="42">
        <f t="shared" si="2"/>
        <v>6</v>
      </c>
      <c r="B9" s="29" t="s">
        <v>26</v>
      </c>
      <c r="C9" s="30" t="s">
        <v>27</v>
      </c>
      <c r="D9" s="30" t="s">
        <v>15</v>
      </c>
      <c r="E9" s="30" t="s">
        <v>14</v>
      </c>
      <c r="F9" s="30"/>
      <c r="G9" s="30" t="s">
        <v>25</v>
      </c>
      <c r="H9" s="30"/>
      <c r="I9" s="29" t="s">
        <v>14</v>
      </c>
      <c r="J9" s="29" t="s">
        <v>14</v>
      </c>
      <c r="K9" s="29" t="s">
        <v>16</v>
      </c>
      <c r="L9" s="29" t="s">
        <v>14</v>
      </c>
      <c r="M9" s="32">
        <v>-150000</v>
      </c>
      <c r="N9" s="33">
        <v>-150000</v>
      </c>
      <c r="O9" s="34">
        <v>-150000</v>
      </c>
      <c r="P9" s="35">
        <f t="shared" si="1"/>
        <v>0</v>
      </c>
      <c r="Q9" s="37">
        <f t="shared" si="0"/>
        <v>100</v>
      </c>
    </row>
    <row r="10" spans="1:17" x14ac:dyDescent="0.25">
      <c r="A10" s="42">
        <f t="shared" si="2"/>
        <v>7</v>
      </c>
      <c r="B10" s="29" t="s">
        <v>28</v>
      </c>
      <c r="C10" s="30" t="s">
        <v>20</v>
      </c>
      <c r="D10" s="30" t="s">
        <v>21</v>
      </c>
      <c r="E10" s="30" t="s">
        <v>14</v>
      </c>
      <c r="F10" s="30"/>
      <c r="G10" s="30" t="s">
        <v>25</v>
      </c>
      <c r="H10" s="30"/>
      <c r="I10" s="29" t="s">
        <v>14</v>
      </c>
      <c r="J10" s="29" t="s">
        <v>14</v>
      </c>
      <c r="K10" s="29" t="s">
        <v>16</v>
      </c>
      <c r="L10" s="29" t="s">
        <v>14</v>
      </c>
      <c r="M10" s="32">
        <v>-291500</v>
      </c>
      <c r="N10" s="33">
        <v>0</v>
      </c>
      <c r="O10" s="34">
        <v>0</v>
      </c>
      <c r="P10" s="35">
        <f t="shared" si="1"/>
        <v>0</v>
      </c>
      <c r="Q10" s="37" t="s">
        <v>18</v>
      </c>
    </row>
    <row r="11" spans="1:17" x14ac:dyDescent="0.25">
      <c r="A11" s="42">
        <f t="shared" si="2"/>
        <v>8</v>
      </c>
      <c r="B11" s="29" t="s">
        <v>29</v>
      </c>
      <c r="C11" s="30" t="s">
        <v>30</v>
      </c>
      <c r="D11" s="30" t="s">
        <v>15</v>
      </c>
      <c r="E11" s="30" t="s">
        <v>14</v>
      </c>
      <c r="F11" s="30"/>
      <c r="G11" s="30" t="s">
        <v>31</v>
      </c>
      <c r="H11" s="30"/>
      <c r="I11" s="29" t="s">
        <v>14</v>
      </c>
      <c r="J11" s="29" t="s">
        <v>14</v>
      </c>
      <c r="K11" s="29" t="s">
        <v>14</v>
      </c>
      <c r="L11" s="29" t="s">
        <v>14</v>
      </c>
      <c r="M11" s="32">
        <v>0</v>
      </c>
      <c r="N11" s="33">
        <v>0</v>
      </c>
      <c r="O11" s="34">
        <v>290</v>
      </c>
      <c r="P11" s="35">
        <f t="shared" si="1"/>
        <v>290</v>
      </c>
      <c r="Q11" s="37" t="s">
        <v>18</v>
      </c>
    </row>
    <row r="12" spans="1:17" x14ac:dyDescent="0.25">
      <c r="A12" s="42">
        <f t="shared" si="2"/>
        <v>9</v>
      </c>
      <c r="B12" s="29" t="s">
        <v>29</v>
      </c>
      <c r="C12" s="30" t="s">
        <v>32</v>
      </c>
      <c r="D12" s="30" t="s">
        <v>21</v>
      </c>
      <c r="E12" s="30" t="s">
        <v>14</v>
      </c>
      <c r="F12" s="30"/>
      <c r="G12" s="30" t="s">
        <v>31</v>
      </c>
      <c r="H12" s="30"/>
      <c r="I12" s="29" t="s">
        <v>14</v>
      </c>
      <c r="J12" s="29" t="s">
        <v>14</v>
      </c>
      <c r="K12" s="29" t="s">
        <v>16</v>
      </c>
      <c r="L12" s="29" t="s">
        <v>14</v>
      </c>
      <c r="M12" s="32">
        <v>0</v>
      </c>
      <c r="N12" s="33">
        <v>-9</v>
      </c>
      <c r="O12" s="34">
        <v>-4</v>
      </c>
      <c r="P12" s="35">
        <f t="shared" si="1"/>
        <v>5</v>
      </c>
      <c r="Q12" s="31">
        <f t="shared" si="0"/>
        <v>44.444444444444443</v>
      </c>
    </row>
    <row r="14" spans="1:17" x14ac:dyDescent="0.25">
      <c r="A14" s="2" t="s">
        <v>39</v>
      </c>
    </row>
    <row r="15" spans="1:17" x14ac:dyDescent="0.25">
      <c r="A15" s="2" t="s">
        <v>40</v>
      </c>
    </row>
  </sheetData>
  <printOptions horizontalCentered="1"/>
  <pageMargins left="0.19685039370078741" right="0.19685039370078741" top="0.39370078740157483" bottom="0.39370078740157483" header="0.39370078740157483" footer="0.39370078740157483"/>
  <pageSetup paperSize="9" scale="75" orientation="portrait" horizontalDpi="300" verticalDpi="300" r:id="rId1"/>
  <headerFooter alignWithMargins="0">
    <oddHeader xml:space="preserve">&amp;R&amp;"Century Gothic,Obyčejné"&amp;8&amp;K05+000Závěrečný účet Ústeckého kraje za rok 2024
Příloha č. 4 </oddHeader>
    <oddFooter>&amp;R&amp;"Century Gothic,Obyčejné"&amp;8&amp;K05+000&amp;P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financování 2024</vt:lpstr>
      <vt:lpstr>'financování 2024'!Názvy_tisku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Stohlová Jana</dc:creator>
  <cp:lastModifiedBy>Martínková Zdeňka</cp:lastModifiedBy>
  <cp:lastPrinted>2025-05-26T08:22:13Z</cp:lastPrinted>
  <dcterms:created xsi:type="dcterms:W3CDTF">2015-06-05T18:19:34Z</dcterms:created>
  <dcterms:modified xsi:type="dcterms:W3CDTF">2025-05-26T08:22:17Z</dcterms:modified>
</cp:coreProperties>
</file>