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28800" windowHeight="12435" tabRatio="911" activeTab="0"/>
  </bookViews>
  <sheets>
    <sheet name="Žádost" sheetId="6" r:id="rId1"/>
    <sheet name="CISELNIK" sheetId="26" r:id="rId2"/>
    <sheet name="Výkaz hospodaření" sheetId="8" state="hidden" r:id="rId3"/>
  </sheets>
  <definedNames>
    <definedName name="_xlnm.Print_Area" localSheetId="2">'Výkaz hospodaření'!$A$1:$H$23</definedName>
    <definedName name="_xlnm.Print_Area" localSheetId="0">'Žádost'!$A$2:$BE$344</definedName>
  </definedNames>
  <calcPr calcId="152511"/>
</workbook>
</file>

<file path=xl/sharedStrings.xml><?xml version="1.0" encoding="utf-8"?>
<sst xmlns="http://schemas.openxmlformats.org/spreadsheetml/2006/main" count="432" uniqueCount="267">
  <si>
    <t>ANO</t>
  </si>
  <si>
    <t>NE</t>
  </si>
  <si>
    <t>CELKEM</t>
  </si>
  <si>
    <t>% z celkové částky</t>
  </si>
  <si>
    <t>Datum úhrady</t>
  </si>
  <si>
    <t>Doba realizace projektu</t>
  </si>
  <si>
    <t>Schválená výše výdaje</t>
  </si>
  <si>
    <t>ZÁVĚREČNÁ ZPRÁVA S VYÚČTOVÁNÍM DOTACE</t>
  </si>
  <si>
    <t>Název projektu:</t>
  </si>
  <si>
    <t>Doklad č.</t>
  </si>
  <si>
    <t>Reg. č. projektu:</t>
  </si>
  <si>
    <t>Výdaje celkem</t>
  </si>
  <si>
    <t>PODÍL DOTACE NA CELKOVÝCH SKUTEČNÝCH ZPŮSOBILÝCH VÝDAJÍCH PROJEKTU, AKCE NEBO AKTIVITY V %</t>
  </si>
  <si>
    <r>
      <t xml:space="preserve">Vlastní zdroje </t>
    </r>
    <r>
      <rPr>
        <sz val="8"/>
        <rFont val="Arial"/>
        <family val="2"/>
      </rPr>
      <t>vč. jiných zdrojů, výnosů</t>
    </r>
  </si>
  <si>
    <t>Žádost o poskytnutí dotace</t>
  </si>
  <si>
    <t>1.</t>
  </si>
  <si>
    <t>2.</t>
  </si>
  <si>
    <t>3.</t>
  </si>
  <si>
    <t>Jméno:</t>
  </si>
  <si>
    <t xml:space="preserve"> RP22-21 Program podpory malých prodejen na venkově</t>
  </si>
  <si>
    <t xml:space="preserve"> „OBCHŮDEK 2021+"</t>
  </si>
  <si>
    <t>Požadovaná dotace:</t>
  </si>
  <si>
    <t>Akciová společnost</t>
  </si>
  <si>
    <t>Družstvo</t>
  </si>
  <si>
    <t>Společnost s ručenám omezeným</t>
  </si>
  <si>
    <t>Obec</t>
  </si>
  <si>
    <t>Spolek</t>
  </si>
  <si>
    <t>Evidované církevní právnické osoby</t>
  </si>
  <si>
    <t>Jiné</t>
  </si>
  <si>
    <t>Fyzická osoba podnikající</t>
  </si>
  <si>
    <t>Právnická osoba</t>
  </si>
  <si>
    <t>Název žadatele / Jméno a příjmení</t>
  </si>
  <si>
    <t>IČO</t>
  </si>
  <si>
    <t>DIČ</t>
  </si>
  <si>
    <t>ID datové schránky</t>
  </si>
  <si>
    <t>Oddíl</t>
  </si>
  <si>
    <t>Vložka</t>
  </si>
  <si>
    <t>Ulice / část obce</t>
  </si>
  <si>
    <t>Č.popisné / orientační</t>
  </si>
  <si>
    <t>PSČ</t>
  </si>
  <si>
    <t>Osoba / osoby zastupující žadatele</t>
  </si>
  <si>
    <t>Právní důvod zastoupení</t>
  </si>
  <si>
    <t>Jméno</t>
  </si>
  <si>
    <t>Příjmení</t>
  </si>
  <si>
    <t>Titul *)</t>
  </si>
  <si>
    <t>4.</t>
  </si>
  <si>
    <t>5.</t>
  </si>
  <si>
    <t>Identifikace osob s podílem v této právnické osobě</t>
  </si>
  <si>
    <t>Jméno a příjmení</t>
  </si>
  <si>
    <t>Datum narození</t>
  </si>
  <si>
    <t>Adresa</t>
  </si>
  <si>
    <t>Počet ks akcií</t>
  </si>
  <si>
    <t>6.</t>
  </si>
  <si>
    <t>7.</t>
  </si>
  <si>
    <t>8.</t>
  </si>
  <si>
    <t>9.</t>
  </si>
  <si>
    <t>10.</t>
  </si>
  <si>
    <t>Název</t>
  </si>
  <si>
    <t>Sídlo</t>
  </si>
  <si>
    <t>Identifikace osob, v nichž má žadatel přímý podíl, včetně uvedení výše tohoto podílu</t>
  </si>
  <si>
    <t>Má žadatel přímý podíl v nějaké právnické osobě?</t>
  </si>
  <si>
    <t>Uveďte seznam právnických osob (obchodních korporací ve smyslu zákona č. 90/2012 Sb.), v nichž má žadatel majetkový podíl spolu s uvedením výše podílu/akci (u akcií se uvede jmenovitá hodnota a počet kusů).</t>
  </si>
  <si>
    <t>Pokud "Ano"</t>
  </si>
  <si>
    <t>Údaje o bankovním spojení žadatele</t>
  </si>
  <si>
    <t>Název banky</t>
  </si>
  <si>
    <t>Číslo účtu</t>
  </si>
  <si>
    <t>Kód banky</t>
  </si>
  <si>
    <t xml:space="preserve">Datum narození </t>
  </si>
  <si>
    <t>Právní forma</t>
  </si>
  <si>
    <t>IDENTIFIKACE ŽADATELE</t>
  </si>
  <si>
    <t>Typ žadatele</t>
  </si>
  <si>
    <t>Zapsaný u krajského / městského soudu v</t>
  </si>
  <si>
    <r>
      <rPr>
        <b/>
        <sz val="9"/>
        <rFont val="Arial"/>
        <family val="2"/>
      </rPr>
      <t>Korespondenční adresa</t>
    </r>
    <r>
      <rPr>
        <i/>
        <sz val="9"/>
        <rFont val="Arial"/>
        <family val="2"/>
      </rPr>
      <t xml:space="preserve"> </t>
    </r>
    <r>
      <rPr>
        <i/>
        <sz val="8"/>
        <rFont val="Arial"/>
        <family val="2"/>
      </rPr>
      <t>(Vyplňte pouze, pokud je jiná než sídlo / adresa trvalého bydliště)</t>
    </r>
  </si>
  <si>
    <r>
      <t>Kon</t>
    </r>
    <r>
      <rPr>
        <b/>
        <u val="single"/>
        <sz val="9"/>
        <rFont val="Arial"/>
        <family val="2"/>
      </rPr>
      <t>taktní osoba</t>
    </r>
    <r>
      <rPr>
        <i/>
        <sz val="9"/>
        <rFont val="Arial"/>
        <family val="2"/>
      </rPr>
      <t xml:space="preserve"> </t>
    </r>
    <r>
      <rPr>
        <i/>
        <sz val="8"/>
        <rFont val="Arial"/>
        <family val="2"/>
      </rPr>
      <t>(vyplňte pouze, pokud je jiná než žadatel / osoba zastupující žadatele)</t>
    </r>
  </si>
  <si>
    <r>
      <t>Fyzické osoby</t>
    </r>
    <r>
      <rPr>
        <sz val="9"/>
        <rFont val="Arial"/>
        <family val="2"/>
      </rPr>
      <t xml:space="preserve"> </t>
    </r>
    <r>
      <rPr>
        <i/>
        <sz val="8"/>
        <rFont val="Arial"/>
        <family val="2"/>
      </rPr>
      <t>(v případě, že je fyzických osob s podílem v žadateli více jak 10, uveďte je</t>
    </r>
    <r>
      <rPr>
        <b/>
        <i/>
        <sz val="8"/>
        <rFont val="Arial"/>
        <family val="2"/>
      </rPr>
      <t xml:space="preserve"> v samostatné příloze žádosti</t>
    </r>
    <r>
      <rPr>
        <i/>
        <sz val="8"/>
        <rFont val="Arial"/>
        <family val="2"/>
      </rPr>
      <t>)</t>
    </r>
  </si>
  <si>
    <r>
      <t xml:space="preserve">Právnické osoby </t>
    </r>
    <r>
      <rPr>
        <i/>
        <sz val="8"/>
        <rFont val="Arial"/>
        <family val="2"/>
      </rPr>
      <t xml:space="preserve">(v případě, že je právnických osob s podílem v žadateli více jak 10, uveďte je </t>
    </r>
    <r>
      <rPr>
        <b/>
        <i/>
        <sz val="8"/>
        <rFont val="Arial"/>
        <family val="2"/>
      </rPr>
      <t>v samostatné příloze žádosti</t>
    </r>
    <r>
      <rPr>
        <i/>
        <sz val="8"/>
        <rFont val="Arial"/>
        <family val="2"/>
      </rPr>
      <t>)</t>
    </r>
  </si>
  <si>
    <r>
      <t>Právnické osoby</t>
    </r>
    <r>
      <rPr>
        <sz val="8"/>
        <rFont val="Arial"/>
        <family val="2"/>
      </rPr>
      <t xml:space="preserve"> </t>
    </r>
    <r>
      <rPr>
        <i/>
        <sz val="8"/>
        <rFont val="Arial"/>
        <family val="2"/>
      </rPr>
      <t>(v případě, že je právnických osob v nichž má žadatel podíl více jak 10, uveďte je v samostatné příloze žádosti)</t>
    </r>
  </si>
  <si>
    <t>MAJETKOVÁ IDENTIFIKACE ŽADATELE</t>
  </si>
  <si>
    <t>hodnota</t>
  </si>
  <si>
    <t>akcií</t>
  </si>
  <si>
    <t>Jmenovitá</t>
  </si>
  <si>
    <t xml:space="preserve">IČO </t>
  </si>
  <si>
    <t>(bylo-li</t>
  </si>
  <si>
    <t>přiděleno)</t>
  </si>
  <si>
    <t>g</t>
  </si>
  <si>
    <t>začátek:</t>
  </si>
  <si>
    <r>
      <t xml:space="preserve">V případě, že během </t>
    </r>
    <r>
      <rPr>
        <b/>
        <u val="single"/>
        <sz val="9"/>
        <rFont val="Arial"/>
        <family val="2"/>
      </rPr>
      <t>předchozích dvou účetních období</t>
    </r>
    <r>
      <rPr>
        <sz val="9"/>
        <rFont val="Arial"/>
        <family val="2"/>
      </rPr>
      <t xml:space="preserve"> </t>
    </r>
    <r>
      <rPr>
        <b/>
        <sz val="9"/>
        <rFont val="Arial"/>
        <family val="2"/>
      </rPr>
      <t>došlo k přechodu z kalendářního roku na rok hospodářský anebo opačně</t>
    </r>
    <r>
      <rPr>
        <sz val="9"/>
        <rFont val="Arial"/>
        <family val="2"/>
      </rPr>
      <t>, uveďte tuto skutečnost vypsáním účetních období, která byla použita (např. 1. 4. 2017 - 31. 3. 2018; 1. 4. 2018 - 31. 12. 2018):</t>
    </r>
  </si>
  <si>
    <r>
      <t>2.  Podniky</t>
    </r>
    <r>
      <rPr>
        <vertAlign val="superscript"/>
        <sz val="9"/>
        <rFont val="Arial"/>
        <family val="2"/>
      </rPr>
      <t>1</t>
    </r>
    <r>
      <rPr>
        <b/>
        <sz val="9"/>
        <rFont val="Arial"/>
        <family val="2"/>
      </rPr>
      <t xml:space="preserve">  propojené s žadatelem o podporu</t>
    </r>
  </si>
  <si>
    <t>Za podnik lze považovat podnikatele definovaného v zákoně č. 89/2012 Sb., občanský zákoník.</t>
  </si>
  <si>
    <t>Bližší informace o propojeném podniku naleznete v METODICKÉ PŘÍRUČCE k aplikaci pojmu „jeden podnik“ z pohledu pravidel podpory de minimis.</t>
  </si>
  <si>
    <t>Žadatel prohlašuje, že</t>
  </si>
  <si>
    <t>Obchodní jméno podniku / Jméno a příjmení</t>
  </si>
  <si>
    <t>Sídlo / Místo trvalého pobytu</t>
  </si>
  <si>
    <t>IČO / datum narození</t>
  </si>
  <si>
    <t>3.  Žadatel prohlašuje, že podnik (žadatel) v současném a 2 předcházejících účetních obdobích</t>
  </si>
  <si>
    <t>Název podniku</t>
  </si>
  <si>
    <t>Viz § 62 zákona č. 125/2008 Sb., o přeměnách obchodních společností a družstev, ve znění pozdějších předpisů.</t>
  </si>
  <si>
    <t>Viz § 61 zákona č. 125/2008 Sb.</t>
  </si>
  <si>
    <t>4. Žadatel prohlašuje, že podnik (žadatel) v současném a 2 předcházejících účetních obdobích</t>
  </si>
  <si>
    <t>Datum poskytnutí</t>
  </si>
  <si>
    <t>Poskytovatel</t>
  </si>
  <si>
    <t>Částka v Kč</t>
  </si>
  <si>
    <t>Pokud by na základě převzatých činností nebylo možné dříve poskytnuté podpory de minimis rozdělit, rozdělí se podpora poměrným způsobem na základě účetní hodnoty vlastního kapitálu nových podniků k datu účinku rozdělení (viz čl. 3 odst. 9 nařízení č. 1407/2013, č. 1408/2013 a nahrazujícího nařízení č. 875/2007).</t>
  </si>
  <si>
    <t>5. Žadatel níže svým podpisem</t>
  </si>
  <si>
    <t>•</t>
  </si>
  <si>
    <t>potvrzuje, že výše uvedené údaje jsou přesné a pravdivé a jsou poskytovány dobrovolně;</t>
  </si>
  <si>
    <t>PROHLÁŠENÍ ŽADATELE</t>
  </si>
  <si>
    <t>Žadatel čestně prohlašuje, že nenastaly okolnosti, které by vylučovaly aplikaci nařízení Komise č. 651/2014, zejména že poskytnutím této dotace nedojde k takové kumulaci s jinou veřejnou podporou ohledně týchž nákladů (včetně podpory de minimis), která by způsobila překročení povolené míry podpory. Příjemce bere na vědomí, že mu dotace nebude za splnění podmínek uvedeného nařízení poskytnuta (zejména dle ustanovení čl. 1 odst. 4 nařízení), byl-li vůči příjemci v návaznosti na rozhodnutí Komise, jímž je podpora prohlášena za protiprávní a neslučitelnou s vnitřním trhem, vystaven inkasní příkaz nebo je příjemce podnikem v obtížích.</t>
  </si>
  <si>
    <r>
      <t xml:space="preserve">INFORMACE O ZPRACOVÁNÍ OSOBNÍCH ÚDAJŮ
</t>
    </r>
    <r>
      <rPr>
        <b/>
        <i/>
        <sz val="8"/>
        <color indexed="10"/>
        <rFont val="Arial"/>
        <family val="2"/>
      </rPr>
      <t>(týká se pouze žadatele, kterým je fyzická osoba podnikající)</t>
    </r>
  </si>
  <si>
    <r>
      <rPr>
        <b/>
        <sz val="9"/>
        <color indexed="8"/>
        <rFont val="Arial"/>
        <family val="2"/>
      </rPr>
      <t>Kategorie osobních údajů, kategorie příjemců osobních údajů a prostředky zpracování osobních údajů:</t>
    </r>
    <r>
      <rPr>
        <sz val="9"/>
        <color indexed="8"/>
        <rFont val="Arial"/>
        <family val="2"/>
      </rPr>
      <t xml:space="preserve">
Žadatel poskytuje osobní údaje v rozsahu uvedeném v žádosti. Pro účely zveřejnění ve smyslu § 8b odst. 3 zákona č. 106/1999 Sb., o svobodném přístupu k informacím pouze v rozsahu: jméno, příjmení, rok narození, obec, kde má příjemce dotace trvalý pobyt, výše, účel a podmínky poskytnutých veřejných prostředků, kdy takové osobní údaje budou zpřístupněny všem osobám. Pokud se týče ostatních osobních údajů, takové nebudou správcem veřejně zpřístupněny, přičemž budou zpřístupněny pouze zaměstnancům správce, kteří takové osobní údaje budou zpracovávat a rovněž všem orgánům způsobilým vykonávat kontrolu.
Kategorii osobních údajů tvoří adresní a identifikační údaje subjektu údajů specifikované v tomto čestném prohlášení.
Příjemcem osobních údajů jsou orgány způsobilé vykonávat kontrolu a v případě poskytnutí podpory de minimis také osoby, které mají přístup do centrálního registru podpor malého rozsahu, a to v rozsahu stanoveném zákonem č. 215/2004 Sb., o úpravě některých vztahů v oblasti veřejné podpory, ve znění pozdějších předpisů.
Osobní údaje budou zpracovávány manuálně v listinné a automatizovaně v elektronické podobě.</t>
    </r>
  </si>
  <si>
    <t>PODPIS ŽADATELE / OSOBY OPRÁVNĚNÉ JEDNAT JMÉNEM ŽADATELE</t>
  </si>
  <si>
    <t>Otisk razítka a vlastnoruční podpis osob oprávněných k podpisu</t>
  </si>
  <si>
    <t>ČESTNÉ PROHLÁŠENÍ ŽADATELE O PODPORU V REŽIMU DE MINIMIS</t>
  </si>
  <si>
    <t>Údaje o plátcovství daně z přidané hodnoty</t>
  </si>
  <si>
    <t>Jste registrován jako plátce DPH?</t>
  </si>
  <si>
    <t>Uplatnění v režimu přenesené daňové povinnosti?</t>
  </si>
  <si>
    <t>Výdajová položka</t>
  </si>
  <si>
    <t>Způsobilé NEINVESTIČNÍ výdaje</t>
  </si>
  <si>
    <t>výdaje na zaměstnance podílející se na chodu prodejny</t>
  </si>
  <si>
    <t>výdaje spojené s telekomunikačními službami a připojením k internetu</t>
  </si>
  <si>
    <t>výdaje spojené s obsluhou bezhotovotních plateb</t>
  </si>
  <si>
    <t>CELKEM způsobilé NEINVESTIČNÍ výdaje</t>
  </si>
  <si>
    <t>Celkové způsobilé výdaje a předpokládané finanční zdroje</t>
  </si>
  <si>
    <t>Celkové způsobilé výdaje</t>
  </si>
  <si>
    <t>Finanční podíl žadatele</t>
  </si>
  <si>
    <t>IDENTIFIKACE PROJEKTU</t>
  </si>
  <si>
    <t>Název místní části obce</t>
  </si>
  <si>
    <t>ROZPOČET PROJEKTU</t>
  </si>
  <si>
    <t>Regionální producenti a farmáři, jejichž výrobky prodejna nepřetržitě nabízí v posledních dvou letech:</t>
  </si>
  <si>
    <t>Název výrobku</t>
  </si>
  <si>
    <t>Název producenta / výrobce</t>
  </si>
  <si>
    <t>Předpokládaný finanční rámec projektu, akce nebo aktivity:</t>
  </si>
  <si>
    <t>SEZNAM POVINNÝCH PŘÍLOH ŽÁDOSTI</t>
  </si>
  <si>
    <t xml:space="preserve">Máte nárok na odpočet vstupu u aktivity, </t>
  </si>
  <si>
    <t>na kterou žádáte podporu?</t>
  </si>
  <si>
    <t>Skutečné  způsobilé výdaje neinvestiční:</t>
  </si>
  <si>
    <t>Potvrzení obce, na jejímž území se maloobchodní prodejna žadatele nachází, že se v obci, nebo místní části nachází jedna prodejna spadající do CZ-NACE 47.11. V případě místní části uvede obec do potvrzení i počet obyvatel trvale žijících v dané místní části.</t>
  </si>
  <si>
    <t>Dle Vyhlášky Ministerstva financí ČR o podílu jednotlivých obcí na stanovených procentních částech celostátního hrubého výnosu daně z přidané hodnoty a daní z příjmů (dále jen „vyhláška“) účinné k 1.1. příslušného kalendářního roku, na který je Program vyhlášen.</t>
  </si>
  <si>
    <t>2, 3</t>
  </si>
  <si>
    <t>Dle potvrzení obce na jejímž území se maloobchodní prodejna žadatele nachází.</t>
  </si>
  <si>
    <t>12. je zaregistrován jako poplatník daně z příjmů na finančním úřadě podle §125, odst. 1 zákona č. 280/2009 Sb., daňový řád, v platném znění,
13. nemá žádné nedoplatky vůči vybraným institucím a vůči poskytovatelům podpory z projektů spolufinancovaných z rozpočtu Evropské unie. Posečkání s úhradou nedoplatků nebo dohoda o úhradě nedoplatků se považují za vypořádané nedoplatky,
14. nemá nedoplatky z titulu mzdových nároků jeho zaměstnanců.</t>
  </si>
  <si>
    <t>Indikativní výkaz hospodaření maloobchodní prodejny -  OBCHŮDEK 2021+</t>
  </si>
  <si>
    <t>Pokyny k vyplnění</t>
  </si>
  <si>
    <t>Žadatel, IČ</t>
  </si>
  <si>
    <t>Označení</t>
  </si>
  <si>
    <t>Položka</t>
  </si>
  <si>
    <t>Číslo řádku</t>
  </si>
  <si>
    <t>Popis nákladů</t>
  </si>
  <si>
    <t>A</t>
  </si>
  <si>
    <t>Do barevných polí nepište!</t>
  </si>
  <si>
    <t>Spotřeba materiálu a energie</t>
  </si>
  <si>
    <t>Náklady spojené s telekomunikačními službami a připojením k internetu</t>
  </si>
  <si>
    <t>B</t>
  </si>
  <si>
    <t>Mzdové náklady</t>
  </si>
  <si>
    <t>Náklady na sociální zabezpečení a zdravotní pojištění</t>
  </si>
  <si>
    <t>C</t>
  </si>
  <si>
    <t>Náklady, u kterých je možné prokázat, že souvisí s obchodem</t>
  </si>
  <si>
    <t>Náklady spojené s obsluhou bezhotovostních plateb</t>
  </si>
  <si>
    <t>D</t>
  </si>
  <si>
    <t>Tržby za prodej zboží</t>
  </si>
  <si>
    <t>Název projektu</t>
  </si>
  <si>
    <t>v tis. Kč</t>
  </si>
  <si>
    <t>Výkonová spotřeba (součet A.1. až A.4.)</t>
  </si>
  <si>
    <t>Osobní náklady (součet B.1. až B.2.)</t>
  </si>
  <si>
    <t>Ostatní provozní náklady (součet C.1. až C.3.)</t>
  </si>
  <si>
    <t>Tržby za prodej zboží (součet D.1.)</t>
  </si>
  <si>
    <r>
      <t xml:space="preserve">Náklady vynaložené na prodané zboží 
</t>
    </r>
    <r>
      <rPr>
        <i/>
        <sz val="9"/>
        <color indexed="23"/>
        <rFont val="Arial"/>
        <family val="2"/>
      </rPr>
      <t>(např. úbytek u ovoce a zeleniny apod.)</t>
    </r>
  </si>
  <si>
    <r>
      <t>Výkonová spotřeba</t>
    </r>
    <r>
      <rPr>
        <sz val="9"/>
        <rFont val="Arial"/>
        <family val="2"/>
      </rPr>
      <t xml:space="preserve"> </t>
    </r>
    <r>
      <rPr>
        <i/>
        <sz val="9"/>
        <color indexed="23"/>
        <rFont val="Arial"/>
        <family val="2"/>
      </rPr>
      <t>(součet A.1. až A.4.)</t>
    </r>
  </si>
  <si>
    <t>číslo řádku</t>
  </si>
  <si>
    <r>
      <t xml:space="preserve">Osobní náklady </t>
    </r>
    <r>
      <rPr>
        <i/>
        <sz val="9"/>
        <color indexed="23"/>
        <rFont val="Arial"/>
        <family val="2"/>
      </rPr>
      <t>(součet B.1. až B.2.)</t>
    </r>
  </si>
  <si>
    <t>Náklady, u kterých je možné prokázat,                             že souvisí s obchodem</t>
  </si>
  <si>
    <r>
      <t>Ostatní provozní náklady</t>
    </r>
    <r>
      <rPr>
        <i/>
        <sz val="9"/>
        <color indexed="23"/>
        <rFont val="Arial"/>
        <family val="2"/>
      </rPr>
      <t xml:space="preserve"> (součet C.1. až C.3.)</t>
    </r>
  </si>
  <si>
    <r>
      <t>Jiné provozní náklady</t>
    </r>
    <r>
      <rPr>
        <i/>
        <sz val="9"/>
        <color indexed="23"/>
        <rFont val="Arial"/>
        <family val="2"/>
      </rPr>
      <t xml:space="preserve"> (pojištění obchodu)</t>
    </r>
  </si>
  <si>
    <r>
      <t xml:space="preserve">Tržby za prodej zboží </t>
    </r>
    <r>
      <rPr>
        <i/>
        <sz val="9"/>
        <color indexed="23"/>
        <rFont val="Arial"/>
        <family val="2"/>
      </rPr>
      <t>(součet D.1.)</t>
    </r>
  </si>
  <si>
    <t>Žadatel o dotaci prohlašuje, že:</t>
  </si>
  <si>
    <t>1. ve všech částech této Žádosti, uvedl úplně a pravdivě všechny údaje jemu známé o skutečnostech a záměrech, k jejichž sdělení byl v této Žádosti vyzván,</t>
  </si>
  <si>
    <t>2. není v likvidaci; pokud je žadatel fyzickou osobou, prohlašuje dále, že mu nebyl v předchozích třech letech uložen soudem nebo správním orgánem zákaz činnosti, týkající se provozování živnosti,</t>
  </si>
  <si>
    <t>4. nepozastavil své činnosti, které mají bezprostřední vztah k realizaci projektu, anebo není v nějaké analogické situaci,</t>
  </si>
  <si>
    <t>3. vůči jeho majetku neprobíhá insolvenční řízení, v němž bylo vydáno rozhodnutí o úpadku nebo nebyl insolvenční návrh zamítnut proto, že majetek nepostačuje k úhradě nákladů insolvenčního řízení nebo nebyl konkurs zrušen proto, že majetek byl zcela nepostačující k uspokojení věřitelů (zákon č. 182/2006 Sb., insolvenční zákon, ve znění pozdějších předpisů), a není proti němu vedeno exekuční řízení či řízení o výkonu rozhodnutí,</t>
  </si>
  <si>
    <t>5. ke dni zpracování této Žádosti nemá v evidenci daní zachycen daňový nedoplatek nebo splatný nedoplatek na pojistném nebo na penále na veřejné zdravotní pojištění nebo na pojistném nebo na penále na sociální zabezpečení a příspěvku na státní politiku zaměstnanosti,</t>
  </si>
  <si>
    <t>6. nebyl pravomocně odsouzen pro trestný čin, jehož skutková podstata souvisí s předmětem podnikání žadatele podle zvláštních právních předpisů nebo došlo k zahlazení odsouzení za spáchání takového trestného činu; jde-li o právnickou osobu, musí tuto podmínku splňovat jak tato právnická osoba, tak její statutární orgán nebo každý člen statutárního orgánu, a je-li statutárním orgánem žadatele či členem statutárního orgánu žadatele právnická osoba, musí tento předpoklad splňovat jak tato právnická osoba, tak její statutární orgán nebo každý člen statutárního orgánu této právnické osoby; podává-li Žádost zahraniční právnická osoba prostřednictvím své organizační složky, musí předpoklad podle tohoto písmene splňovat vedle uvedených osob rovněž vedoucí této organizační složky; tento základní kvalifikační předpoklad musí žadatel splňovat jak ve vztahu k území České republiky, tak k zemi svého sídla, místa podnikání či bydliště,</t>
  </si>
  <si>
    <t>7. nebyl v posledních třech letech disciplinárně potrestán podle zvláštních předpisů upravujících výkon odborné činnosti, pokud tato činnost souvisí s předmětem dotace,</t>
  </si>
  <si>
    <t>8. má zajištěny finanční zdroje na spolufinancování projektu ve stanovené výši, struktuře (neakceptovatelné je spolufinancování prostřednictvím leasingu),</t>
  </si>
  <si>
    <t>10. není podnikem v obtížích podle Sdělení Komise Pokyny pro státní podporu na záchranu a restrukturalizaci nefinančních podniků v obtížích (2014/C 249/01) či podle Nařízení Komise (EU) č. 651/2014 ze dne 17. června 2014, kterým se v souladu s články 107 a 108 Smlouvy prohlašují určité kategorie podpory za slučitelné s vnitřním trhem,</t>
  </si>
  <si>
    <t>11. mu nebyl vystaven inkasní příkaz v návaznosti na rozhodnutí Evropské Komise, jímž byla podpora prohlášena za protiprávní a neslučitelnou s vnitřním trhem.</t>
  </si>
  <si>
    <r>
      <t>c) zpracování je nezbytné pro splnění právní povinnosti, která se na správce vztahuje dle zákona 
č. 129/2000 Sb., o krajích, č. 250/2000 Sb., o rozpočtových pravidlech územních rozpočtů, č. 320/2001 Sb., o finanční kontrole ve veřejné správě a o změně některých zákonů, č. 255/2012 Sb., kontrolní řád, č. 340/2015 Sb., o registru smluv,</t>
    </r>
    <r>
      <rPr>
        <sz val="9"/>
        <rFont val="Arial"/>
        <family val="2"/>
      </rPr>
      <t xml:space="preserve"> č. 215/2004 Sb., o úpravě některých vztahů v oblasti veřejné podpory, ve znění pozdějších předpisů, nařízen</t>
    </r>
    <r>
      <rPr>
        <sz val="9"/>
        <color indexed="8"/>
        <rFont val="Arial"/>
        <family val="2"/>
      </rPr>
      <t>í Komise (EU) č. 1407/2013 ze dne 18.12.2013, o použití článků 87 a 88 Smlouvy o fungování Evropské unie na podporu de minimis, nařízení Komise (EU) č. 1408/2013 ze dne 18.12.2013, o použití článků 107 a 108 Smlouvy o fungování Evropské unie na podporu de minimis v odvětví zemědělství, ve znění nařízení Komise (EU) 2019/316 ze dne 21.2.2019, kterým se mění nařízení (EU) č. 1408/2013 o použití článků 107 a 108 Smlouvy o fungování Evropské unie na podporu de minimis v odvětví zemědělství, nařízení Komise (EU) č. 717/2014 ze dne 27.6.2014 o použití článků 107 a 108 Smlouvy o fungování Evropské unie na podporu de minimis v odvětví rybolovu a akvakultury, nařízení Komise (EU č. 360/2012 ze dne 25.4.2012 o použití článků 107 a 108 Smlouvy o fungování Evropské unie  na podporu de minimis udílenou podnikům poskytujícím služby obecného hospodářského zájmu.  
Neposkytnutí osobních údajů subjektem údajů bude znamenat, že správce nebude moci zařadit subjekt údajů mezi žadatele o dotaci.</t>
    </r>
  </si>
  <si>
    <t>Právní základ zpracování a důvod poskytnutí osobních údajů:
Osobní údaje žadatele, tj. subjektu údajů, poskytnuté správci prostřednictvím žádosti, jsou poskytnuty povinně a mohou být zpracovány bez souhlasu žadatele, přičemž právním základem pro zpracování je dle čl. 6 odst. 1 NAŘÍZENÍ EVROPSKÉHO PARLAMENTU A RADY (EU) 2016/679 ze dne 27. dubna 2016 o ochraně fyzických osob v souvislosti se zpracováním osobních údajů a o volném pohybu těchto údajů a o zrušení směrnice 95/46/ES (dále jen „Obecné nařízení o ochraně osobních údajů“), písmena:
b) zpracování je nezbytné pro splnění smlouvy, jejíž smluvní stranou je subjekt údajů, nebo pro provedení opatření přijatých před uzavřením smlouvy na žádost tohoto subjektu údajů,</t>
  </si>
  <si>
    <r>
      <t>Doba uložení osobních údajů:
Osobní údaje v rozsahu uvedeném v žádosti budou uloženy u správce po celou dobu trvání projektu, v období udržitelnosti projektu a dále dle příslušných lhůt pro dané dokumenty v souladu příslušnými právními předpisy v oblasti archivnictví a spisové služby (včetně interních předpisů správce)</t>
    </r>
    <r>
      <rPr>
        <sz val="4"/>
        <color indexed="8"/>
        <rFont val="Arial"/>
        <family val="2"/>
      </rPr>
      <t xml:space="preserve">. </t>
    </r>
  </si>
  <si>
    <r>
      <t>Práva subjektu údajů:
V souladu s příslušnými ustanoveními Obecného nařízení o ochraně osobních údajů má subjekt údajů právo požadovat od správce přístup k osobním údajům, které se ho týkají, jejich opravu nebo výmaz, popřípadě omezení zpracování, a vznést námitku proti zpracování, jakož i práva na přenositelnost údajů. Tato výše uvedená práva jsou limitována zákonnými povinnostmi správce při zpracování osobních údajů.
Subjekt údajů má také právo podat stížnost u Úřadu pro ochranu osobních údajů, má-li za to, že správce při zpracování osobních údajů postupuje v rozporu s Obecným nařízením o ochraně osobních údajů. 
Požadavky subjektu údajů budou vždy řádně posouzeny a vypořádány v souladu s příslušnými ustanoveními Obecného nařízení o ochraně osobních údajů.
Svá práva vůči správci uplatňuje subjekt údajů cestou podání na správce nebo na pověřence pro ochranu osobních údajů prokazatelnou formou.</t>
    </r>
    <r>
      <rPr>
        <sz val="4"/>
        <color indexed="8"/>
        <rFont val="Arial"/>
        <family val="2"/>
      </rPr>
      <t xml:space="preserve"> </t>
    </r>
  </si>
  <si>
    <r>
      <rPr>
        <b/>
        <sz val="9"/>
        <color indexed="8"/>
        <rFont val="Arial"/>
        <family val="2"/>
      </rPr>
      <t>Automatizované rozhodování:</t>
    </r>
    <r>
      <rPr>
        <sz val="9"/>
        <color indexed="8"/>
        <rFont val="Arial"/>
        <family val="2"/>
      </rPr>
      <t xml:space="preserve">
Při zpracování osobních údajů subjektu údajů nebude docházet k automatizovanému rozhodování ani k profilování.</t>
    </r>
  </si>
  <si>
    <t>Název obce, ve které</t>
  </si>
  <si>
    <t>se nachází prodejna:</t>
  </si>
  <si>
    <t>Ulice a číslo popisné</t>
  </si>
  <si>
    <t>Adresa prodejny, na kterou se vztahuje žádost o dotaci:</t>
  </si>
  <si>
    <t>Titul</t>
  </si>
  <si>
    <t>vyberte</t>
  </si>
  <si>
    <t>zákonné</t>
  </si>
  <si>
    <t>plná moc</t>
  </si>
  <si>
    <r>
      <t xml:space="preserve">se zavazuje k tomu, že v případě změny předmětných údajů v průběhu administrativního procesu poskytnutí podpory </t>
    </r>
    <r>
      <rPr>
        <i/>
        <sz val="9"/>
        <color indexed="8"/>
        <rFont val="Arial"/>
        <family val="2"/>
      </rPr>
      <t>de minimis</t>
    </r>
    <r>
      <rPr>
        <sz val="9"/>
        <color indexed="8"/>
        <rFont val="Arial"/>
        <family val="2"/>
      </rPr>
      <t xml:space="preserve"> bude neprodleně informovat poskytovatele dané podpory o změnách, které u něj nastaly.</t>
    </r>
  </si>
  <si>
    <t>Provozní výdaje</t>
  </si>
  <si>
    <t>konec:</t>
  </si>
  <si>
    <t>výdaje na nájem prodejny/skladu, vytápění, osvětlení a služby související 
s prostorami</t>
  </si>
  <si>
    <t>Vyúčtování dotace je doloženo doklady (mzdové listy, faktury).</t>
  </si>
  <si>
    <t>Výše</t>
  </si>
  <si>
    <t>podílu /</t>
  </si>
  <si>
    <t>Dojezdová vzdálenost autem v km prodejny od uve-</t>
  </si>
  <si>
    <r>
      <t>dené nejbližší prodejny potravin (údaj dle mapy.cz):</t>
    </r>
    <r>
      <rPr>
        <vertAlign val="superscript"/>
        <sz val="9"/>
        <rFont val="Arial"/>
        <family val="2"/>
      </rPr>
      <t>4</t>
    </r>
  </si>
  <si>
    <r>
      <t xml:space="preserve">Adresa </t>
    </r>
    <r>
      <rPr>
        <b/>
        <u val="single"/>
        <sz val="9"/>
        <rFont val="Arial"/>
        <family val="2"/>
      </rPr>
      <t>nejbližší</t>
    </r>
    <r>
      <rPr>
        <b/>
        <sz val="9"/>
        <rFont val="Arial"/>
        <family val="2"/>
      </rPr>
      <t xml:space="preserve"> další prodejny potravin (CZ-NACE 47.11):</t>
    </r>
  </si>
  <si>
    <r>
      <t xml:space="preserve">1.  Žadatel prohlašuje, že jako </t>
    </r>
    <r>
      <rPr>
        <b/>
        <u val="single"/>
        <sz val="9"/>
        <rFont val="Arial"/>
        <family val="2"/>
      </rPr>
      <t>účetní období</t>
    </r>
    <r>
      <rPr>
        <b/>
        <sz val="9"/>
        <rFont val="Arial"/>
        <family val="2"/>
      </rPr>
      <t xml:space="preserve"> používá:</t>
    </r>
  </si>
  <si>
    <t>hospodářský rok</t>
  </si>
  <si>
    <t>kalendářní rok</t>
  </si>
  <si>
    <t>není ve výše uvedeném smyslu propojen s jiným podnikem.</t>
  </si>
  <si>
    <t>je ve výše uvedeném smyslu propojen s následujícími podniky:</t>
  </si>
  <si>
    <r>
      <rPr>
        <b/>
        <u val="single"/>
        <strike/>
        <sz val="9"/>
        <color indexed="8"/>
        <rFont val="Arial"/>
        <family val="2"/>
      </rPr>
      <t>není</t>
    </r>
    <r>
      <rPr>
        <strike/>
        <sz val="9"/>
        <color indexed="8"/>
        <rFont val="Arial"/>
        <family val="2"/>
      </rPr>
      <t xml:space="preserve"> ve výše uvedeném smyslu propojen s jiným podnikem.</t>
    </r>
  </si>
  <si>
    <r>
      <rPr>
        <b/>
        <u val="single"/>
        <strike/>
        <sz val="9"/>
        <color indexed="8"/>
        <rFont val="Arial"/>
        <family val="2"/>
      </rPr>
      <t>je</t>
    </r>
    <r>
      <rPr>
        <strike/>
        <sz val="9"/>
        <color indexed="8"/>
        <rFont val="Arial"/>
        <family val="2"/>
      </rPr>
      <t xml:space="preserve"> ve výše uvedeném smyslu propojen s následujícími podniky:</t>
    </r>
  </si>
  <si>
    <t>nevznikl spojením podniků či nabytím podniku.</t>
  </si>
  <si>
    <t>nabytím (fúzí sloučením) převzal jmění níže uvedeného/ých podniku/ů:</t>
  </si>
  <si>
    <t>vznikl spojením (fúzí splynutím) níže uvedených podniků:</t>
  </si>
  <si>
    <r>
      <rPr>
        <b/>
        <strike/>
        <sz val="9"/>
        <color indexed="8"/>
        <rFont val="Arial"/>
        <family val="2"/>
      </rPr>
      <t>nevznikl</t>
    </r>
    <r>
      <rPr>
        <strike/>
        <sz val="9"/>
        <color indexed="8"/>
        <rFont val="Arial"/>
        <family val="2"/>
      </rPr>
      <t xml:space="preserve"> spojením podniků či nabytím podniku.</t>
    </r>
  </si>
  <si>
    <r>
      <rPr>
        <b/>
        <strike/>
        <sz val="9"/>
        <color indexed="8"/>
        <rFont val="Arial"/>
        <family val="2"/>
      </rPr>
      <t xml:space="preserve">vznikl </t>
    </r>
    <r>
      <rPr>
        <u val="single"/>
        <strike/>
        <sz val="9"/>
        <color indexed="8"/>
        <rFont val="Arial"/>
        <family val="2"/>
      </rPr>
      <t>spojením</t>
    </r>
    <r>
      <rPr>
        <strike/>
        <sz val="9"/>
        <color indexed="8"/>
        <rFont val="Arial"/>
        <family val="2"/>
      </rPr>
      <t xml:space="preserve"> (fúzí splynutím</t>
    </r>
    <r>
      <rPr>
        <strike/>
        <vertAlign val="superscript"/>
        <sz val="9"/>
        <color indexed="8"/>
        <rFont val="Arial"/>
        <family val="2"/>
      </rPr>
      <t>3</t>
    </r>
    <r>
      <rPr>
        <strike/>
        <sz val="9"/>
        <color indexed="8"/>
        <rFont val="Arial"/>
        <family val="2"/>
      </rPr>
      <t>) níže uvedených podniků:</t>
    </r>
  </si>
  <si>
    <r>
      <rPr>
        <u val="single"/>
        <strike/>
        <sz val="9"/>
        <color indexed="8"/>
        <rFont val="Arial"/>
        <family val="2"/>
      </rPr>
      <t>nabytím</t>
    </r>
    <r>
      <rPr>
        <strike/>
        <sz val="9"/>
        <color indexed="8"/>
        <rFont val="Arial"/>
        <family val="2"/>
      </rPr>
      <t xml:space="preserve"> (fúzí sloučením</t>
    </r>
    <r>
      <rPr>
        <strike/>
        <vertAlign val="superscript"/>
        <sz val="9"/>
        <color indexed="8"/>
        <rFont val="Arial"/>
        <family val="2"/>
      </rPr>
      <t>4</t>
    </r>
    <r>
      <rPr>
        <strike/>
        <sz val="9"/>
        <color indexed="8"/>
        <rFont val="Arial"/>
        <family val="2"/>
      </rPr>
      <t xml:space="preserve">) </t>
    </r>
    <r>
      <rPr>
        <b/>
        <strike/>
        <sz val="9"/>
        <color indexed="8"/>
        <rFont val="Arial"/>
        <family val="2"/>
      </rPr>
      <t>převzal jmění</t>
    </r>
    <r>
      <rPr>
        <strike/>
        <sz val="9"/>
        <color indexed="8"/>
        <rFont val="Arial"/>
        <family val="2"/>
      </rPr>
      <t xml:space="preserve"> níže uvedeného/ých podniku/ů:</t>
    </r>
  </si>
  <si>
    <r>
      <rPr>
        <b/>
        <sz val="9"/>
        <color indexed="8"/>
        <rFont val="Arial"/>
        <family val="2"/>
      </rPr>
      <t>Žadatel o podporu se považuje za propojený</t>
    </r>
    <r>
      <rPr>
        <b/>
        <vertAlign val="superscript"/>
        <sz val="9"/>
        <color indexed="8"/>
        <rFont val="Arial"/>
        <family val="2"/>
      </rPr>
      <t>2</t>
    </r>
    <r>
      <rPr>
        <b/>
        <sz val="9"/>
        <color indexed="8"/>
        <rFont val="Arial"/>
        <family val="2"/>
      </rPr>
      <t xml:space="preserve">  s jinými podniky, pokud i tyto subjekty mezi sebou mají některý z následujících vztahů:  </t>
    </r>
    <r>
      <rPr>
        <sz val="9"/>
        <color indexed="8"/>
        <rFont val="Arial"/>
        <family val="2"/>
      </rPr>
      <t xml:space="preserve">
a) jeden subjekt vlastní více než 50 % hlasovacích práv, která náležejí akcionářům nebo společníkům, v jiném subjektu;
b) jeden subjekt má právo jmenovat nebo odvolat více než 50 % členů správního, řídícího nebo dozorčího orgánu jiného subjektu;
c) jeden subjekt má právo uplatňovat více než 50% vliv v jiném subjektu podle smlouvy uzavřené s daným subjektem nebo dle ustanovení v zakladatelské smlouvě nebo ve stanovách tohoto subjektu;
d) jeden subjekt, který je akcionářem nebo společníkem jiného subjektu, ovládá sám, v souladu s dohodou uzavřenou s jinými akcionáři nebo společníky daného subjektu, více než 50 % hlasovacích práv, náležejících akcionářům nebo společníkům, v daném subjektu.</t>
    </r>
    <r>
      <rPr>
        <sz val="2"/>
        <color indexed="8"/>
        <rFont val="Arial"/>
        <family val="2"/>
      </rPr>
      <t xml:space="preserve"> 
</t>
    </r>
    <r>
      <rPr>
        <sz val="9"/>
        <color indexed="8"/>
        <rFont val="Arial"/>
        <family val="2"/>
      </rPr>
      <t xml:space="preserve">
</t>
    </r>
  </si>
  <si>
    <t xml:space="preserve">Subjekty, které mají s žadatelem o podporu jakýkoli vztah uvedený pod písm. a) až d) prostřednictvím jednoho nebo více dalších subjektů, se také považují za podnik propojený s žadatelem o podporu. </t>
  </si>
  <si>
    <t xml:space="preserve">Podniky, které mají přímou vazbu na tentýž orgán veřejné moci (tj. obec, kraj, atd.) a nemají žádný vzájemný vztah, se za propojené nepovažují. </t>
  </si>
  <si>
    <t xml:space="preserve">Podniky, které mají přímou vazbu na orgán veřejné moci (tj. obec, kraj, atd.), se za propojené s orgánem veřejné moci nepovažují. </t>
  </si>
  <si>
    <t>Do výčtu podniků propojených přímo či zprostředkovaně se žadatelem o podporu se zahrnují osoby zapsané v základním registru právnických osob, podnikajících fyzických osob a orgánů veřejné moci ("registr osob") v souladu se zákonem č. 111/2009 Sb., o základních registrech, ve znění pozdějších předpisů.</t>
  </si>
  <si>
    <t>vznikl rozdělením níže uvedeného podniku:</t>
  </si>
  <si>
    <r>
      <rPr>
        <b/>
        <strike/>
        <sz val="9"/>
        <color indexed="8"/>
        <rFont val="Arial"/>
        <family val="2"/>
      </rPr>
      <t>nevznikl</t>
    </r>
    <r>
      <rPr>
        <strike/>
        <sz val="9"/>
        <color indexed="8"/>
        <rFont val="Arial"/>
        <family val="2"/>
      </rPr>
      <t xml:space="preserve"> rozdělením (rozštěpením nebo odštěpením</t>
    </r>
    <r>
      <rPr>
        <strike/>
        <vertAlign val="superscript"/>
        <sz val="9"/>
        <color indexed="8"/>
        <rFont val="Arial"/>
        <family val="2"/>
      </rPr>
      <t>5</t>
    </r>
    <r>
      <rPr>
        <strike/>
        <sz val="9"/>
        <color indexed="8"/>
        <rFont val="Arial"/>
        <family val="2"/>
      </rPr>
      <t>) podniku.</t>
    </r>
  </si>
  <si>
    <r>
      <rPr>
        <b/>
        <strike/>
        <sz val="9"/>
        <color indexed="8"/>
        <rFont val="Arial"/>
        <family val="2"/>
      </rPr>
      <t>vznikl</t>
    </r>
    <r>
      <rPr>
        <strike/>
        <sz val="9"/>
        <color indexed="8"/>
        <rFont val="Arial"/>
        <family val="2"/>
      </rPr>
      <t xml:space="preserve"> </t>
    </r>
    <r>
      <rPr>
        <u val="single"/>
        <strike/>
        <sz val="9"/>
        <color indexed="8"/>
        <rFont val="Arial"/>
        <family val="2"/>
      </rPr>
      <t>rozdělením</t>
    </r>
    <r>
      <rPr>
        <strike/>
        <sz val="9"/>
        <color indexed="8"/>
        <rFont val="Arial"/>
        <family val="2"/>
      </rPr>
      <t xml:space="preserve"> níže uvedeného podniku:</t>
    </r>
  </si>
  <si>
    <t>nevznikl rozdělením (rozštěpením nebo odštěpením) podniku.</t>
  </si>
  <si>
    <t>a převzal jeho činnosti, na něž byla dříve poskytnutá podpora de minimis použita. Podniku (žadateli) byly přiděleny následující (dříve poskytnuté) podpory:</t>
  </si>
  <si>
    <t xml:space="preserve">Pokud by na základě převzatých činností nebylo možné dříve poskytnuté podpory de minimis rozdělit, rozdělí se podpora poměrným způsobem na základě účetní hodnoty vlastního </t>
  </si>
  <si>
    <t>kapitálu nových podniků k datu účinku rozdělení (viz čl. 3 odst. 9 nařízení č. 1407/2013, č. 1408/2013 a nahrazujícího nařízení č. 875/2007).</t>
  </si>
  <si>
    <r>
      <t xml:space="preserve">Náklady vynaložené na prodané zboží 
</t>
    </r>
    <r>
      <rPr>
        <i/>
        <strike/>
        <sz val="10"/>
        <color indexed="23"/>
        <rFont val="Arial"/>
        <family val="2"/>
      </rPr>
      <t>(např. úbytek u ovoce a zeleniny apod.)</t>
    </r>
  </si>
  <si>
    <r>
      <t xml:space="preserve">Služby </t>
    </r>
    <r>
      <rPr>
        <i/>
        <strike/>
        <sz val="10"/>
        <color indexed="23"/>
        <rFont val="Arial"/>
        <family val="2"/>
      </rPr>
      <t>(balení, donáška zboží -seniorům, nemocným, apod.)</t>
    </r>
  </si>
  <si>
    <r>
      <t xml:space="preserve">Výkaz vyplňte ke dni podání žádosti, tj. </t>
    </r>
    <r>
      <rPr>
        <b/>
        <strike/>
        <sz val="14"/>
        <color indexed="10"/>
        <rFont val="Calibri"/>
        <family val="2"/>
      </rPr>
      <t>od 1.1.2021 nejpozději do 22.10.2021</t>
    </r>
    <r>
      <rPr>
        <b/>
        <strike/>
        <sz val="14"/>
        <color indexed="8"/>
        <rFont val="Calibri"/>
        <family val="2"/>
      </rPr>
      <t xml:space="preserve"> </t>
    </r>
    <r>
      <rPr>
        <i/>
        <strike/>
        <sz val="14"/>
        <color indexed="8"/>
        <rFont val="Calibri"/>
        <family val="2"/>
      </rPr>
      <t>(poslední možný den podání žádosti o dotaci)</t>
    </r>
  </si>
  <si>
    <r>
      <t>Jiné provozní náklady</t>
    </r>
    <r>
      <rPr>
        <strike/>
        <sz val="10"/>
        <color indexed="23"/>
        <rFont val="Arial"/>
        <family val="2"/>
      </rPr>
      <t xml:space="preserve"> </t>
    </r>
    <r>
      <rPr>
        <i/>
        <strike/>
        <sz val="10"/>
        <color indexed="23"/>
        <rFont val="Arial"/>
        <family val="2"/>
      </rPr>
      <t>(pojištění obchodu)</t>
    </r>
  </si>
  <si>
    <t>Ústecký kraj
IČO 70892156
Velká Hradební 3118/48
400 02 Ústí nad Labem</t>
  </si>
  <si>
    <t>verze_2021-UK_1</t>
  </si>
  <si>
    <r>
      <t xml:space="preserve">Požadovaná podpora z rozpočtu Ústeckého kraje může dosáhnout maximálně </t>
    </r>
    <r>
      <rPr>
        <b/>
        <i/>
        <sz val="8.5"/>
        <rFont val="Arial"/>
        <family val="2"/>
      </rPr>
      <t>70 % celkových způsobilých výdajů programu</t>
    </r>
    <r>
      <rPr>
        <i/>
        <sz val="8.5"/>
        <rFont val="Arial"/>
        <family val="2"/>
      </rPr>
      <t xml:space="preserve">. Celková výše poskytnuté podpory ze zdrojů Ústeckého kraje a dalších zdrojů příjemce nesmí překročit 100 % celkových způsobilých výdajů. Dojde-li k navýšení skutečných zdrojů financování projektu specifikovaných v předložené Žádosti o poskytnutí individuální podpory z Fondu Ústeckého kraje a tyto zdroje překročí celkové skutečné způsobilé výdaje projektu, dojde ke krácení poskytované podpory, a to o částku, o kterou veškeré zdroje tohoto projektu (podpora ÚK, příjmy projektu, další zdroje financování) převýší celkové skutečné způsobilé výdaje. </t>
    </r>
  </si>
  <si>
    <t>Požadovaná podpora z rozpočtu ÚK</t>
  </si>
  <si>
    <t>Děčín</t>
  </si>
  <si>
    <t>Ústí nad Labem</t>
  </si>
  <si>
    <t>Teplice</t>
  </si>
  <si>
    <t>Most</t>
  </si>
  <si>
    <t>Chomutov</t>
  </si>
  <si>
    <t>Litoměřice</t>
  </si>
  <si>
    <t>Louny</t>
  </si>
  <si>
    <t>orp</t>
  </si>
  <si>
    <t xml:space="preserve"> FOND ROZVOJE ÚSTECKÉHO KRAJE</t>
  </si>
  <si>
    <t>Datum zahájení projektu 1. 1. 2021; datum ukončení projektu 30. 10. 2021.</t>
  </si>
  <si>
    <t>Hrazeno z podpory Ústeckého kraje</t>
  </si>
  <si>
    <t>9. oznámí Poskytovateli (Ústecký kraj) veškeré změny v údajích, uvedených v této Žádosti v průběhu jejího posuzování,</t>
  </si>
  <si>
    <r>
      <t>Správce osobních údajů – kontaktní údaje:
Ústecký kraj, Velká Hradební 3118/48, 400 02 Ústí nad Labem, IČO: 70892156, telefon: +420 475 657 111, ID datové schránky: t9zbsva (dále také „správce“)</t>
    </r>
    <r>
      <rPr>
        <sz val="2"/>
        <color indexed="8"/>
        <rFont val="Arial"/>
        <family val="2"/>
      </rPr>
      <t xml:space="preserve"> 
</t>
    </r>
    <r>
      <rPr>
        <sz val="9"/>
        <color indexed="8"/>
        <rFont val="Arial"/>
        <family val="2"/>
      </rPr>
      <t>Pověřenec pro ochranu osobních údajů – kontaktní údaje: 
Ústecký kraj, Ing. Jiří Miler, Velká Hradební 3118/48, 400 02 Ústí nad Labem, IČO: 70892156, telefon: +420 475 657 111, ID datové schránky: t9zbsva, miler.j@kr-ustecky.cz (dále také „pověřenec)</t>
    </r>
    <r>
      <rPr>
        <sz val="2"/>
        <color indexed="8"/>
        <rFont val="Arial"/>
        <family val="2"/>
      </rPr>
      <t xml:space="preserve"> 
</t>
    </r>
    <r>
      <rPr>
        <sz val="9"/>
        <color indexed="8"/>
        <rFont val="Arial"/>
        <family val="2"/>
      </rPr>
      <t>Účel zpracování osobních údajů:
Účelem zpracování osobních údajů je poskytování veřejné finanční podpory Ústeckým krajem (sběr a vyhodnocení žádostí o poskytnutí dotace, schvalování poskytnutí/neposkytnutí dotace, uzavření veřejnoprávní smlouvy o poskytnutí dotace) a dále veřejnosprávní kontrola u žadatelů/příjemců veřejné finanční podpory. Účelem dále je i posouzení možnosti poskytnout podporu ve formě de minimis.</t>
    </r>
  </si>
  <si>
    <t>Společnost s ručením omezeným</t>
  </si>
  <si>
    <t>Ulice a číslo popisné prodejny</t>
  </si>
  <si>
    <t>(uvádějte pouze v případě žádosti na místní část)</t>
  </si>
  <si>
    <t>Doklad o oprávnění k podnikání na území České republiky odpovídající podporované ekonomické činnosti, k jejímuž uskutečňování je realizován projekt; podporované CZ-NACE spadají do 47.11 Maloobchod s převahou potravin, nápojů a tabákových výrobků v nespecializovaných prodejnách.</t>
  </si>
  <si>
    <t>Doklad prokazující formální ustavení subjektu žadatele a všech jeho partnerů – tj. výpis z živnostenského rejstříku, příp. jiného oprávnění k podnikání (vztahující se k projektu) u fyzické osoby podnikatele, nebo výpis z Obchodního rejstříku nebo jiného příslušného rejstříku (ne starší než 90 dnů ode dne uzávěrky přijímání Žádostí) u právnické osoby, je-li tato v rejstříku vedena. V případě obce Výpis usnesení Zastupitelstva obce o volbě starosty, který tuto funkci ke dni podání Žádosti vykonává.</t>
  </si>
  <si>
    <t>Plná moc (v případě zastoupení na základě plné moci).</t>
  </si>
  <si>
    <t>Smlouva o zřízení běžného účtu u peněžního ústavu nebo písemné potvrzení peněžního ústavu o vedení běžného účtu žadatele u příspěvkových organizací obcí také potvrzení o čísle běžného účtu zřizovatele, na který má být dotace zaslána.</t>
  </si>
  <si>
    <t>Doklady s vyúčtováním dotace, tj. účetní doklady (prvotní doklady: kopie faktur, mzdových listů, zjednodušených daňových dokladů či jiných účetních nebo daňových dokladů, přičemž za zúčtovací doklady se nepovažují tzv. zálohové faktury), ve výši požadované dotace v rámci rozhodného období a dokladů prokazujících jejich úhradu (výpisy z bankovního účtu, výdajové a příjmové pokladní doklady) na způsobilé výdaje.</t>
  </si>
  <si>
    <t>E-mail pro případnou komunikaci s Ústeckým krajem</t>
  </si>
  <si>
    <t>Telefon pro případnou komunikaci s Ústeckým krajem</t>
  </si>
  <si>
    <r>
      <t>Jiná evidence</t>
    </r>
    <r>
      <rPr>
        <i/>
        <sz val="9"/>
        <color indexed="10"/>
        <rFont val="Arial"/>
        <family val="2"/>
      </rPr>
      <t xml:space="preserve"> </t>
    </r>
    <r>
      <rPr>
        <i/>
        <sz val="8"/>
        <rFont val="Arial"/>
        <family val="2"/>
      </rPr>
      <t>(vyplňte, jste-li právnická osoba nezapsaná ve veřejném rejstříku)</t>
    </r>
  </si>
  <si>
    <t>Uveďte seznam fyzických, právnických osob s uvedením výše podílu / akcií (u akcií se uvede jmenovitá hodnota a počet kusů).</t>
  </si>
  <si>
    <r>
      <t xml:space="preserve">Služby </t>
    </r>
    <r>
      <rPr>
        <sz val="9"/>
        <color indexed="23"/>
        <rFont val="Arial"/>
        <family val="2"/>
      </rPr>
      <t>(balení, donáška zboží seniorům, nemocným, apod.)</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</si>
</sst>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 &quot;Kč&quot;"/>
    <numFmt numFmtId="165" formatCode="#,##0\ &quot;Kč&quot;"/>
    <numFmt numFmtId="166" formatCode="_-* #,##0\ [$Kč-405]_-;\-* #,##0\ [$Kč-405]_-;_-* &quot;-&quot;\ [$Kč-405]_-;_-@_-"/>
    <numFmt numFmtId="167" formatCode="#,##0.000"/>
    <numFmt numFmtId="168" formatCode="0.000"/>
    <numFmt numFmtId="169" formatCode="00000000"/>
    <numFmt numFmtId="170" formatCode="0000"/>
    <numFmt numFmtId="171" formatCode="0.0"/>
  </numFmts>
  <fonts count="127">
    <font>
      <sz val="10"/>
      <name val="Arial"/>
      <family val="2"/>
    </font>
    <font>
      <sz val="10"/>
      <color theme="1"/>
      <name val="Arial"/>
      <family val="2"/>
    </font>
    <font>
      <sz val="8"/>
      <name val="Arial"/>
      <family val="2"/>
    </font>
    <font>
      <b/>
      <sz val="10"/>
      <name val="Arial"/>
      <family val="2"/>
    </font>
    <font>
      <u val="single"/>
      <sz val="10"/>
      <color indexed="12"/>
      <name val="Arial"/>
      <family val="2"/>
    </font>
    <font>
      <sz val="9"/>
      <name val="Arial"/>
      <family val="2"/>
    </font>
    <font>
      <b/>
      <sz val="9"/>
      <name val="Arial"/>
      <family val="2"/>
    </font>
    <font>
      <u val="single"/>
      <sz val="11"/>
      <name val="Arial"/>
      <family val="2"/>
    </font>
    <font>
      <i/>
      <sz val="9"/>
      <name val="Arial"/>
      <family val="2"/>
    </font>
    <font>
      <i/>
      <sz val="8"/>
      <name val="Arial"/>
      <family val="2"/>
    </font>
    <font>
      <b/>
      <u val="single"/>
      <sz val="16"/>
      <name val="Arial"/>
      <family val="2"/>
    </font>
    <font>
      <sz val="11"/>
      <name val="Arial"/>
      <family val="2"/>
    </font>
    <font>
      <b/>
      <sz val="18"/>
      <name val="Arial Black"/>
      <family val="2"/>
    </font>
    <font>
      <b/>
      <u val="single"/>
      <sz val="11"/>
      <name val="Arial"/>
      <family val="2"/>
    </font>
    <font>
      <i/>
      <sz val="10"/>
      <name val="Arial"/>
      <family val="2"/>
    </font>
    <font>
      <sz val="8.5"/>
      <name val="Arial"/>
      <family val="2"/>
    </font>
    <font>
      <sz val="9"/>
      <color indexed="8"/>
      <name val="Arial"/>
      <family val="2"/>
    </font>
    <font>
      <b/>
      <sz val="11"/>
      <name val="Arial"/>
      <family val="2"/>
    </font>
    <font>
      <b/>
      <i/>
      <sz val="8"/>
      <name val="Arial"/>
      <family val="2"/>
    </font>
    <font>
      <strike/>
      <sz val="10"/>
      <name val="Arial"/>
      <family val="2"/>
    </font>
    <font>
      <strike/>
      <sz val="9"/>
      <name val="Arial"/>
      <family val="2"/>
    </font>
    <font>
      <sz val="4"/>
      <color indexed="8"/>
      <name val="Arial"/>
      <family val="2"/>
    </font>
    <font>
      <b/>
      <sz val="9"/>
      <color indexed="8"/>
      <name val="Arial"/>
      <family val="2"/>
    </font>
    <font>
      <sz val="14"/>
      <name val="Arial"/>
      <family val="2"/>
    </font>
    <font>
      <i/>
      <sz val="9"/>
      <color indexed="8"/>
      <name val="Arial"/>
      <family val="2"/>
    </font>
    <font>
      <b/>
      <i/>
      <sz val="8"/>
      <color indexed="10"/>
      <name val="Arial"/>
      <family val="2"/>
    </font>
    <font>
      <i/>
      <sz val="9"/>
      <color indexed="10"/>
      <name val="Arial"/>
      <family val="2"/>
    </font>
    <font>
      <b/>
      <u val="single"/>
      <sz val="9"/>
      <color indexed="8"/>
      <name val="Arial"/>
      <family val="2"/>
    </font>
    <font>
      <b/>
      <u val="single"/>
      <sz val="9"/>
      <name val="Arial"/>
      <family val="2"/>
    </font>
    <font>
      <vertAlign val="superscript"/>
      <sz val="9"/>
      <name val="Arial"/>
      <family val="2"/>
    </font>
    <font>
      <b/>
      <vertAlign val="superscript"/>
      <sz val="9"/>
      <color indexed="8"/>
      <name val="Arial"/>
      <family val="2"/>
    </font>
    <font>
      <sz val="2"/>
      <color indexed="8"/>
      <name val="Arial"/>
      <family val="2"/>
    </font>
    <font>
      <b/>
      <strike/>
      <sz val="9"/>
      <color indexed="8"/>
      <name val="Arial"/>
      <family val="2"/>
    </font>
    <font>
      <u val="single"/>
      <sz val="11"/>
      <name val="Arial Black"/>
      <family val="2"/>
    </font>
    <font>
      <b/>
      <strike/>
      <sz val="11"/>
      <name val="Arial"/>
      <family val="2"/>
    </font>
    <font>
      <strike/>
      <sz val="11"/>
      <name val="Arial"/>
      <family val="2"/>
    </font>
    <font>
      <i/>
      <sz val="8.5"/>
      <name val="Arial"/>
      <family val="2"/>
    </font>
    <font>
      <b/>
      <i/>
      <sz val="8.5"/>
      <name val="Arial"/>
      <family val="2"/>
    </font>
    <font>
      <i/>
      <vertAlign val="superscript"/>
      <sz val="8.5"/>
      <name val="Arial"/>
      <family val="2"/>
    </font>
    <font>
      <vertAlign val="superscript"/>
      <sz val="8.5"/>
      <name val="Arial"/>
      <family val="2"/>
    </font>
    <font>
      <sz val="9"/>
      <color indexed="23"/>
      <name val="Arial"/>
      <family val="2"/>
    </font>
    <font>
      <i/>
      <sz val="9"/>
      <color indexed="23"/>
      <name val="Arial"/>
      <family val="2"/>
    </font>
    <font>
      <b/>
      <i/>
      <sz val="9"/>
      <name val="Arial"/>
      <family val="2"/>
    </font>
    <font>
      <b/>
      <i/>
      <sz val="10"/>
      <name val="Arial"/>
      <family val="2"/>
    </font>
    <font>
      <strike/>
      <sz val="9"/>
      <color indexed="8"/>
      <name val="Arial"/>
      <family val="2"/>
    </font>
    <font>
      <b/>
      <u val="single"/>
      <strike/>
      <sz val="9"/>
      <color indexed="8"/>
      <name val="Arial"/>
      <family val="2"/>
    </font>
    <font>
      <u val="single"/>
      <strike/>
      <sz val="9"/>
      <color indexed="8"/>
      <name val="Arial"/>
      <family val="2"/>
    </font>
    <font>
      <strike/>
      <vertAlign val="superscript"/>
      <sz val="9"/>
      <color indexed="8"/>
      <name val="Arial"/>
      <family val="2"/>
    </font>
    <font>
      <sz val="22"/>
      <name val="Arial"/>
      <family val="2"/>
    </font>
    <font>
      <sz val="10"/>
      <name val="Arial Black"/>
      <family val="2"/>
    </font>
    <font>
      <b/>
      <u val="single"/>
      <sz val="28"/>
      <name val="Impact"/>
      <family val="2"/>
    </font>
    <font>
      <i/>
      <strike/>
      <sz val="10"/>
      <color indexed="23"/>
      <name val="Arial"/>
      <family val="2"/>
    </font>
    <font>
      <b/>
      <strike/>
      <sz val="14"/>
      <color indexed="10"/>
      <name val="Calibri"/>
      <family val="2"/>
    </font>
    <font>
      <b/>
      <strike/>
      <sz val="14"/>
      <color indexed="8"/>
      <name val="Calibri"/>
      <family val="2"/>
    </font>
    <font>
      <i/>
      <strike/>
      <sz val="14"/>
      <color indexed="8"/>
      <name val="Calibri"/>
      <family val="2"/>
    </font>
    <font>
      <strike/>
      <sz val="10"/>
      <color indexed="23"/>
      <name val="Arial"/>
      <family val="2"/>
    </font>
    <font>
      <sz val="10"/>
      <color theme="1"/>
      <name val="Calibri"/>
      <family val="2"/>
      <scheme val="minor"/>
    </font>
    <font>
      <sz val="9"/>
      <color theme="1"/>
      <name val="Arial"/>
      <family val="2"/>
    </font>
    <font>
      <b/>
      <sz val="9"/>
      <color theme="1"/>
      <name val="Arial"/>
      <family val="2"/>
    </font>
    <font>
      <sz val="11"/>
      <color theme="1"/>
      <name val="Arial"/>
      <family val="2"/>
    </font>
    <font>
      <sz val="11"/>
      <color rgb="FFFF0000"/>
      <name val="Arial"/>
      <family val="2"/>
    </font>
    <font>
      <sz val="9"/>
      <color rgb="FF00B0F0"/>
      <name val="Arial"/>
      <family val="2"/>
    </font>
    <font>
      <sz val="9"/>
      <color rgb="FF7030A0"/>
      <name val="Arial"/>
      <family val="2"/>
    </font>
    <font>
      <sz val="11"/>
      <color rgb="FF008000"/>
      <name val="Arial"/>
      <family val="2"/>
    </font>
    <font>
      <sz val="9"/>
      <color rgb="FF008000"/>
      <name val="Arial"/>
      <family val="2"/>
    </font>
    <font>
      <b/>
      <sz val="11"/>
      <color theme="1"/>
      <name val="Calibri"/>
      <family val="2"/>
      <scheme val="minor"/>
    </font>
    <font>
      <b/>
      <sz val="10"/>
      <color theme="1"/>
      <name val="Arial"/>
      <family val="2"/>
    </font>
    <font>
      <b/>
      <sz val="10"/>
      <color theme="1"/>
      <name val="Calibri"/>
      <family val="2"/>
      <scheme val="minor"/>
    </font>
    <font>
      <b/>
      <sz val="12"/>
      <color theme="1"/>
      <name val="Calibri"/>
      <family val="2"/>
      <scheme val="minor"/>
    </font>
    <font>
      <i/>
      <sz val="10"/>
      <color theme="1"/>
      <name val="Calibri"/>
      <family val="2"/>
      <scheme val="minor"/>
    </font>
    <font>
      <i/>
      <sz val="11"/>
      <color theme="1"/>
      <name val="Calibri"/>
      <family val="2"/>
      <scheme val="minor"/>
    </font>
    <font>
      <i/>
      <sz val="9"/>
      <color theme="1"/>
      <name val="Times New Roman"/>
      <family val="1"/>
    </font>
    <font>
      <sz val="9"/>
      <color theme="1"/>
      <name val="Calibri"/>
      <family val="2"/>
      <scheme val="minor"/>
    </font>
    <font>
      <i/>
      <sz val="8"/>
      <color theme="9" tint="-0.24997000396251678"/>
      <name val="Arial Narrow"/>
      <family val="2"/>
    </font>
    <font>
      <i/>
      <sz val="10"/>
      <color theme="0" tint="-0.4999699890613556"/>
      <name val="Arial"/>
      <family val="2"/>
    </font>
    <font>
      <sz val="8"/>
      <color rgb="FF0070C0"/>
      <name val="Arial"/>
      <family val="2"/>
    </font>
    <font>
      <sz val="9"/>
      <color theme="0" tint="-0.4999699890613556"/>
      <name val="Arial"/>
      <family val="2"/>
    </font>
    <font>
      <strike/>
      <sz val="11"/>
      <color theme="1"/>
      <name val="Arial"/>
      <family val="2"/>
    </font>
    <font>
      <strike/>
      <sz val="9"/>
      <color theme="1"/>
      <name val="Arial"/>
      <family val="2"/>
    </font>
    <font>
      <b/>
      <sz val="11"/>
      <color rgb="FFFF0000"/>
      <name val="Arial"/>
      <family val="2"/>
    </font>
    <font>
      <sz val="9"/>
      <color rgb="FFFF0000"/>
      <name val="Arial"/>
      <family val="2"/>
    </font>
    <font>
      <vertAlign val="superscript"/>
      <sz val="8"/>
      <color theme="1"/>
      <name val="Arial Narrow"/>
      <family val="2"/>
    </font>
    <font>
      <sz val="9"/>
      <color theme="1"/>
      <name val="Calibri"/>
      <family val="2"/>
    </font>
    <font>
      <i/>
      <sz val="9"/>
      <color theme="0" tint="-0.4999699890613556"/>
      <name val="Arial"/>
      <family val="2"/>
    </font>
    <font>
      <b/>
      <sz val="10"/>
      <color rgb="FFFF0000"/>
      <name val="Arial"/>
      <family val="2"/>
    </font>
    <font>
      <sz val="18"/>
      <color rgb="FFE8C3B2"/>
      <name val="Arial Black"/>
      <family val="2"/>
    </font>
    <font>
      <b/>
      <sz val="9"/>
      <color rgb="FFFF0000"/>
      <name val="Arial"/>
      <family val="2"/>
    </font>
    <font>
      <sz val="24"/>
      <color rgb="FFFF0000"/>
      <name val="Arial"/>
      <family val="2"/>
    </font>
    <font>
      <sz val="9"/>
      <name val="Calibri"/>
      <family val="2"/>
      <scheme val="minor"/>
    </font>
    <font>
      <i/>
      <sz val="10.5"/>
      <color rgb="FF8F7A71"/>
      <name val="Arial"/>
      <family val="2"/>
    </font>
    <font>
      <b/>
      <sz val="9"/>
      <name val="Calibri"/>
      <family val="2"/>
      <scheme val="minor"/>
    </font>
    <font>
      <i/>
      <sz val="8.5"/>
      <color rgb="FFFF0000"/>
      <name val="Calibri"/>
      <family val="2"/>
      <scheme val="minor"/>
    </font>
    <font>
      <sz val="10"/>
      <color theme="0" tint="-0.4999699890613556"/>
      <name val="Arial"/>
      <family val="2"/>
    </font>
    <font>
      <i/>
      <sz val="8"/>
      <color theme="1"/>
      <name val="Arial Narrow"/>
      <family val="2"/>
    </font>
    <font>
      <sz val="8"/>
      <name val="Calibri"/>
      <family val="2"/>
      <scheme val="minor"/>
    </font>
    <font>
      <sz val="9"/>
      <color theme="1"/>
      <name val="Wingdings 3"/>
      <family val="1"/>
    </font>
    <font>
      <strike/>
      <sz val="9"/>
      <color theme="1"/>
      <name val="Calibri"/>
      <family val="2"/>
      <scheme val="minor"/>
    </font>
    <font>
      <b/>
      <sz val="46"/>
      <color rgb="FFF9AD6F"/>
      <name val="Impact"/>
      <family val="2"/>
    </font>
    <font>
      <sz val="46"/>
      <color rgb="FFF9AD6F"/>
      <name val="Arial"/>
      <family val="2"/>
    </font>
    <font>
      <sz val="22"/>
      <color rgb="FFF9AD6F"/>
      <name val="Impact"/>
      <family val="2"/>
    </font>
    <font>
      <b/>
      <sz val="48"/>
      <color rgb="FFF9AD6F"/>
      <name val="Impact"/>
      <family val="2"/>
    </font>
    <font>
      <sz val="18"/>
      <color rgb="FFF9AD6F"/>
      <name val="Arial Black"/>
      <family val="2"/>
    </font>
    <font>
      <b/>
      <u val="single"/>
      <sz val="29"/>
      <color rgb="FFF57E1B"/>
      <name val="Impact"/>
      <family val="2"/>
    </font>
    <font>
      <sz val="14"/>
      <color rgb="FFF57E1B"/>
      <name val="Impact"/>
      <family val="2"/>
    </font>
    <font>
      <sz val="14"/>
      <color rgb="FFF57E1B"/>
      <name val="Arial Black"/>
      <family val="2"/>
    </font>
    <font>
      <b/>
      <strike/>
      <sz val="18"/>
      <color theme="1"/>
      <name val="Calibri"/>
      <family val="2"/>
      <scheme val="minor"/>
    </font>
    <font>
      <b/>
      <strike/>
      <sz val="12"/>
      <color theme="1"/>
      <name val="Calibri"/>
      <family val="2"/>
      <scheme val="minor"/>
    </font>
    <font>
      <strike/>
      <sz val="12"/>
      <color theme="1"/>
      <name val="Calibri"/>
      <family val="2"/>
      <scheme val="minor"/>
    </font>
    <font>
      <b/>
      <i/>
      <strike/>
      <sz val="14"/>
      <color theme="1"/>
      <name val="Calibri"/>
      <family val="2"/>
      <scheme val="minor"/>
    </font>
    <font>
      <b/>
      <strike/>
      <sz val="9"/>
      <name val="Calibri"/>
      <family val="2"/>
      <scheme val="minor"/>
    </font>
    <font>
      <b/>
      <strike/>
      <sz val="14"/>
      <color rgb="FFFF0000"/>
      <name val="Calibri"/>
      <family val="2"/>
      <scheme val="minor"/>
    </font>
    <font>
      <b/>
      <strike/>
      <sz val="14"/>
      <color theme="1"/>
      <name val="Calibri"/>
      <family val="2"/>
      <scheme val="minor"/>
    </font>
    <font>
      <b/>
      <strike/>
      <sz val="10"/>
      <color theme="1"/>
      <name val="Calibri"/>
      <family val="2"/>
      <scheme val="minor"/>
    </font>
    <font>
      <b/>
      <i/>
      <strike/>
      <sz val="10"/>
      <color theme="1"/>
      <name val="Calibri"/>
      <family val="2"/>
      <scheme val="minor"/>
    </font>
    <font>
      <b/>
      <strike/>
      <sz val="11"/>
      <color theme="1"/>
      <name val="Calibri"/>
      <family val="2"/>
      <scheme val="minor"/>
    </font>
    <font>
      <b/>
      <strike/>
      <sz val="16"/>
      <color theme="1"/>
      <name val="Calibri"/>
      <family val="2"/>
      <scheme val="minor"/>
    </font>
    <font>
      <i/>
      <strike/>
      <sz val="10"/>
      <color theme="1"/>
      <name val="Calibri"/>
      <family val="2"/>
      <scheme val="minor"/>
    </font>
    <font>
      <strike/>
      <sz val="13"/>
      <color theme="1"/>
      <name val="Calibri"/>
      <family val="2"/>
      <scheme val="minor"/>
    </font>
    <font>
      <b/>
      <strike/>
      <sz val="12"/>
      <color rgb="FFFF0000"/>
      <name val="Calibri"/>
      <family val="2"/>
      <scheme val="minor"/>
    </font>
    <font>
      <sz val="11"/>
      <color rgb="FF000000"/>
      <name val="+mn-cs"/>
      <family val="2"/>
    </font>
    <font>
      <b/>
      <sz val="11"/>
      <color rgb="FFFF0000"/>
      <name val="+mn-cs"/>
      <family val="2"/>
    </font>
    <font>
      <u val="single"/>
      <sz val="11"/>
      <color rgb="FF000000"/>
      <name val="+mn-cs"/>
      <family val="2"/>
    </font>
    <font>
      <sz val="10"/>
      <color theme="0"/>
      <name val="Arial"/>
      <family val="2"/>
      <scheme val="minor"/>
    </font>
    <font>
      <sz val="11"/>
      <color theme="9" tint="0.8"/>
      <name val="+mn-cs"/>
      <family val="2"/>
    </font>
    <font>
      <sz val="11"/>
      <color theme="0"/>
      <name val="+mn-cs"/>
      <family val="2"/>
    </font>
    <font>
      <b/>
      <u val="single"/>
      <sz val="11"/>
      <color rgb="FF000000"/>
      <name val="+mn-cs"/>
      <family val="2"/>
    </font>
    <font>
      <b/>
      <sz val="11"/>
      <color rgb="FF000000"/>
      <name val="+mn-cs"/>
      <family val="2"/>
    </font>
  </fonts>
  <fills count="10">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rgb="FFFFFFCC"/>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9" tint="0.7999799847602844"/>
        <bgColor indexed="64"/>
      </patternFill>
    </fill>
    <fill>
      <patternFill patternType="solid">
        <fgColor rgb="FFFFFF00"/>
        <bgColor indexed="64"/>
      </patternFill>
    </fill>
    <fill>
      <patternFill patternType="solid">
        <fgColor theme="9" tint="0.5999600291252136"/>
        <bgColor indexed="64"/>
      </patternFill>
    </fill>
  </fills>
  <borders count="69">
    <border>
      <left/>
      <right/>
      <top/>
      <bottom/>
      <diagonal/>
    </border>
    <border>
      <left/>
      <right/>
      <top style="double"/>
      <bottom/>
    </border>
    <border>
      <left/>
      <right/>
      <top/>
      <bottom style="thin"/>
    </border>
    <border>
      <left style="thin"/>
      <right/>
      <top style="thin"/>
      <bottom style="thin"/>
    </border>
    <border>
      <left/>
      <right/>
      <top style="thin"/>
      <bottom style="thin"/>
    </border>
    <border>
      <left style="thin"/>
      <right style="thin"/>
      <top/>
      <bottom/>
    </border>
    <border>
      <left style="thin"/>
      <right/>
      <top style="hair"/>
      <bottom/>
    </border>
    <border>
      <left style="thin"/>
      <right/>
      <top/>
      <bottom style="thin"/>
    </border>
    <border>
      <left style="thin"/>
      <right style="thin"/>
      <top style="medium"/>
      <bottom style="medium"/>
    </border>
    <border>
      <left/>
      <right style="medium"/>
      <top style="medium"/>
      <bottom/>
    </border>
    <border>
      <left/>
      <right/>
      <top style="medium"/>
      <bottom style="thin"/>
    </border>
    <border>
      <left style="thin"/>
      <right style="thin"/>
      <top style="medium"/>
      <bottom style="thin"/>
    </border>
    <border>
      <left/>
      <right style="medium"/>
      <top style="medium"/>
      <bottom style="thin"/>
    </border>
    <border>
      <left style="thin"/>
      <right style="thin"/>
      <top/>
      <bottom style="thin"/>
    </border>
    <border>
      <left/>
      <right style="medium"/>
      <top/>
      <bottom style="thin"/>
    </border>
    <border>
      <left style="thin"/>
      <right style="thin"/>
      <top style="thin"/>
      <bottom style="thin"/>
    </border>
    <border>
      <left/>
      <right style="medium"/>
      <top style="thin"/>
      <bottom style="thin"/>
    </border>
    <border>
      <left/>
      <right/>
      <top style="thin"/>
      <bottom style="medium"/>
    </border>
    <border>
      <left style="thin"/>
      <right style="thin"/>
      <top style="thin"/>
      <bottom style="medium"/>
    </border>
    <border>
      <left style="thin"/>
      <right style="thin"/>
      <top/>
      <bottom style="medium"/>
    </border>
    <border>
      <left style="thin"/>
      <right style="thin"/>
      <top style="thin"/>
      <bottom/>
    </border>
    <border>
      <left/>
      <right style="medium"/>
      <top/>
      <bottom/>
    </border>
    <border>
      <left style="medium"/>
      <right/>
      <top style="medium"/>
      <bottom/>
    </border>
    <border>
      <left/>
      <right/>
      <top style="medium"/>
      <bottom/>
    </border>
    <border>
      <left style="medium"/>
      <right/>
      <top/>
      <bottom style="medium"/>
    </border>
    <border>
      <left/>
      <right/>
      <top/>
      <bottom style="medium"/>
    </border>
    <border>
      <left/>
      <right style="medium"/>
      <top/>
      <bottom style="medium"/>
    </border>
    <border>
      <left style="thin"/>
      <right/>
      <top/>
      <bottom/>
    </border>
    <border>
      <left/>
      <right style="thin"/>
      <top/>
      <bottom/>
    </border>
    <border>
      <left/>
      <right style="thin"/>
      <top style="thin"/>
      <bottom style="thin"/>
    </border>
    <border>
      <left style="thin"/>
      <right/>
      <top/>
      <bottom style="hair"/>
    </border>
    <border>
      <left/>
      <right/>
      <top/>
      <bottom style="hair"/>
    </border>
    <border>
      <left/>
      <right style="thin"/>
      <top/>
      <bottom style="hair"/>
    </border>
    <border>
      <left/>
      <right style="double">
        <color rgb="FF8F7A71"/>
      </right>
      <top/>
      <bottom/>
    </border>
    <border>
      <left style="thin"/>
      <right/>
      <top style="thin"/>
      <bottom/>
    </border>
    <border>
      <left/>
      <right/>
      <top style="thin"/>
      <bottom/>
    </border>
    <border>
      <left/>
      <right style="thin"/>
      <top style="thin"/>
      <bottom/>
    </border>
    <border>
      <left/>
      <right style="thin"/>
      <top/>
      <bottom style="thin"/>
    </border>
    <border>
      <left style="thin"/>
      <right/>
      <top style="thin"/>
      <bottom style="medium"/>
    </border>
    <border>
      <left/>
      <right style="medium"/>
      <top style="thin"/>
      <bottom style="medium"/>
    </border>
    <border>
      <left/>
      <right style="thin"/>
      <top style="medium"/>
      <bottom/>
    </border>
    <border>
      <left/>
      <right style="thin"/>
      <top/>
      <bottom style="medium"/>
    </border>
    <border>
      <left style="thin"/>
      <right/>
      <top style="medium"/>
      <bottom style="thin"/>
    </border>
    <border>
      <left/>
      <right style="thin"/>
      <top style="medium"/>
      <bottom style="thin"/>
    </border>
    <border>
      <left/>
      <right/>
      <top style="hair"/>
      <bottom/>
    </border>
    <border>
      <left/>
      <right style="thin"/>
      <top style="hair"/>
      <bottom/>
    </border>
    <border>
      <left/>
      <right style="thin"/>
      <top style="thin"/>
      <bottom style="medium"/>
    </border>
    <border>
      <left style="medium"/>
      <right/>
      <top/>
      <bottom/>
    </border>
    <border>
      <left style="thin"/>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style="thin"/>
      <right/>
      <top style="thin">
        <color theme="0" tint="-0.4999699890613556"/>
      </top>
      <bottom style="thin">
        <color theme="0" tint="-0.4999699890613556"/>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style="thin"/>
      <right/>
      <top style="medium"/>
      <bottom style="medium"/>
    </border>
    <border>
      <left/>
      <right/>
      <top style="medium"/>
      <bottom style="medium"/>
    </border>
    <border>
      <left/>
      <right style="thin"/>
      <top style="medium"/>
      <bottom style="medium"/>
    </border>
    <border>
      <left/>
      <right style="medium"/>
      <top style="medium"/>
      <bottom style="medium"/>
    </border>
    <border>
      <left/>
      <right style="thin">
        <color theme="0" tint="-0.4999699890613556"/>
      </right>
      <top/>
      <bottom/>
    </border>
    <border>
      <left style="medium"/>
      <right/>
      <top style="medium"/>
      <bottom style="medium"/>
    </border>
    <border>
      <left style="double">
        <color rgb="FF8F7A71"/>
      </left>
      <right/>
      <top style="double">
        <color rgb="FF8F7A71"/>
      </top>
      <bottom style="double">
        <color rgb="FF8F7A71"/>
      </bottom>
    </border>
    <border>
      <left/>
      <right/>
      <top style="double">
        <color rgb="FF8F7A71"/>
      </top>
      <bottom style="double">
        <color rgb="FF8F7A71"/>
      </bottom>
    </border>
    <border>
      <left/>
      <right style="double">
        <color rgb="FF8F7A71"/>
      </right>
      <top style="double">
        <color rgb="FF8F7A71"/>
      </top>
      <bottom style="double">
        <color rgb="FF8F7A71"/>
      </bottom>
    </border>
    <border>
      <left style="medium"/>
      <right style="thin"/>
      <top/>
      <bottom style="thin"/>
    </border>
    <border>
      <left style="thin"/>
      <right style="medium"/>
      <top/>
      <bottom style="thin"/>
    </border>
    <border>
      <left style="medium"/>
      <right style="thin"/>
      <top style="thin"/>
      <bottom style="thin"/>
    </border>
    <border>
      <left style="medium"/>
      <right style="thin"/>
      <top style="medium"/>
      <bottom/>
    </border>
    <border>
      <left style="medium"/>
      <right style="thin"/>
      <top/>
      <bottom/>
    </border>
    <border>
      <left style="medium"/>
      <right style="thin"/>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lignment/>
      <protection locked="0"/>
    </xf>
    <xf numFmtId="0" fontId="0" fillId="0" borderId="0">
      <alignment/>
      <protection/>
    </xf>
  </cellStyleXfs>
  <cellXfs count="648">
    <xf numFmtId="0" fontId="0" fillId="0" borderId="0" xfId="0"/>
    <xf numFmtId="0" fontId="57" fillId="2" borderId="0" xfId="0" applyFont="1" applyFill="1" applyAlignment="1" applyProtection="1">
      <alignment vertical="center"/>
      <protection/>
    </xf>
    <xf numFmtId="16" fontId="58" fillId="3" borderId="0" xfId="0" applyNumberFormat="1" applyFont="1" applyFill="1" applyBorder="1" applyAlignment="1" applyProtection="1">
      <alignment vertical="center"/>
      <protection/>
    </xf>
    <xf numFmtId="0" fontId="5" fillId="3" borderId="0" xfId="0" applyFont="1" applyFill="1" applyBorder="1" applyAlignment="1" applyProtection="1">
      <alignment vertical="center"/>
      <protection/>
    </xf>
    <xf numFmtId="16" fontId="13" fillId="3" borderId="0" xfId="0" applyNumberFormat="1" applyFont="1" applyFill="1" applyBorder="1" applyAlignment="1" applyProtection="1">
      <alignment/>
      <protection/>
    </xf>
    <xf numFmtId="0" fontId="11" fillId="2" borderId="0" xfId="0" applyFont="1" applyFill="1" applyProtection="1">
      <protection/>
    </xf>
    <xf numFmtId="0" fontId="59" fillId="2" borderId="0" xfId="0" applyFont="1" applyFill="1" applyProtection="1">
      <protection/>
    </xf>
    <xf numFmtId="0" fontId="60" fillId="2" borderId="0" xfId="0" applyFont="1" applyFill="1" applyProtection="1">
      <protection/>
    </xf>
    <xf numFmtId="0" fontId="22" fillId="3" borderId="0" xfId="0" applyFont="1" applyFill="1" applyAlignment="1" applyProtection="1">
      <alignment/>
      <protection/>
    </xf>
    <xf numFmtId="0" fontId="22" fillId="3" borderId="0" xfId="0" applyFont="1" applyFill="1" applyBorder="1" applyAlignment="1" applyProtection="1">
      <alignment/>
      <protection/>
    </xf>
    <xf numFmtId="0" fontId="0" fillId="3" borderId="0" xfId="0" applyFont="1" applyFill="1" applyBorder="1" applyAlignment="1" applyProtection="1">
      <alignment vertical="center"/>
      <protection/>
    </xf>
    <xf numFmtId="0" fontId="0" fillId="3" borderId="0" xfId="0" applyFill="1" applyBorder="1" applyAlignment="1" applyProtection="1">
      <alignment vertical="center"/>
      <protection/>
    </xf>
    <xf numFmtId="0" fontId="27" fillId="3" borderId="0" xfId="0" applyFont="1" applyFill="1" applyAlignment="1" applyProtection="1">
      <alignment/>
      <protection/>
    </xf>
    <xf numFmtId="0" fontId="6" fillId="3" borderId="0" xfId="0" applyFont="1" applyFill="1" applyAlignment="1" applyProtection="1">
      <alignment/>
      <protection/>
    </xf>
    <xf numFmtId="0" fontId="6" fillId="3" borderId="0" xfId="0" applyFont="1" applyFill="1" applyBorder="1" applyAlignment="1" applyProtection="1">
      <alignment/>
      <protection/>
    </xf>
    <xf numFmtId="16" fontId="6" fillId="3" borderId="1" xfId="0" applyNumberFormat="1" applyFont="1" applyFill="1" applyBorder="1" applyAlignment="1" applyProtection="1">
      <alignment vertical="center"/>
      <protection/>
    </xf>
    <xf numFmtId="16" fontId="5" fillId="3" borderId="0" xfId="0" applyNumberFormat="1" applyFont="1" applyFill="1" applyBorder="1" applyAlignment="1" applyProtection="1">
      <alignment vertical="top"/>
      <protection/>
    </xf>
    <xf numFmtId="0" fontId="5" fillId="3" borderId="1" xfId="0" applyFont="1" applyFill="1" applyBorder="1" applyAlignment="1" applyProtection="1">
      <alignment vertical="center"/>
      <protection/>
    </xf>
    <xf numFmtId="0" fontId="5" fillId="3" borderId="0" xfId="0" applyFont="1" applyFill="1" applyAlignment="1" applyProtection="1">
      <alignment vertical="center"/>
      <protection/>
    </xf>
    <xf numFmtId="0" fontId="57" fillId="3" borderId="0" xfId="0" applyFont="1" applyFill="1" applyBorder="1" applyAlignment="1" applyProtection="1">
      <alignment/>
      <protection/>
    </xf>
    <xf numFmtId="0" fontId="59" fillId="3" borderId="0" xfId="0" applyFont="1" applyFill="1" applyBorder="1" applyAlignment="1" applyProtection="1">
      <alignment/>
      <protection/>
    </xf>
    <xf numFmtId="0" fontId="9" fillId="3" borderId="0" xfId="0" applyFont="1" applyFill="1" applyAlignment="1" applyProtection="1">
      <alignment vertical="top"/>
      <protection/>
    </xf>
    <xf numFmtId="0" fontId="61" fillId="2" borderId="0" xfId="0" applyFont="1" applyFill="1" applyBorder="1" applyAlignment="1" applyProtection="1">
      <alignment vertical="center"/>
      <protection/>
    </xf>
    <xf numFmtId="0" fontId="62" fillId="2" borderId="0" xfId="0" applyFont="1" applyFill="1" applyBorder="1" applyAlignment="1" applyProtection="1">
      <alignment vertical="center"/>
      <protection/>
    </xf>
    <xf numFmtId="0" fontId="63" fillId="2" borderId="0" xfId="0" applyFont="1" applyFill="1" applyBorder="1" applyAlignment="1" applyProtection="1">
      <alignment vertical="center"/>
      <protection/>
    </xf>
    <xf numFmtId="0" fontId="64" fillId="2" borderId="0" xfId="0" applyFont="1" applyFill="1" applyBorder="1" applyAlignment="1" applyProtection="1">
      <alignment vertical="center"/>
      <protection/>
    </xf>
    <xf numFmtId="16" fontId="58" fillId="3" borderId="0" xfId="0" applyNumberFormat="1" applyFont="1" applyFill="1" applyAlignment="1" applyProtection="1">
      <alignment vertical="center"/>
      <protection/>
    </xf>
    <xf numFmtId="16" fontId="6" fillId="3" borderId="0" xfId="0" applyNumberFormat="1" applyFont="1" applyFill="1" applyAlignment="1" applyProtection="1">
      <alignment vertical="center"/>
      <protection/>
    </xf>
    <xf numFmtId="0" fontId="57" fillId="3" borderId="0" xfId="0" applyFont="1" applyFill="1" applyAlignment="1" applyProtection="1">
      <alignment vertical="center"/>
      <protection/>
    </xf>
    <xf numFmtId="0" fontId="11" fillId="3" borderId="0" xfId="0" applyNumberFormat="1" applyFont="1" applyFill="1" applyBorder="1" applyAlignment="1" applyProtection="1">
      <alignment vertical="center" wrapText="1"/>
      <protection/>
    </xf>
    <xf numFmtId="0" fontId="57" fillId="3" borderId="2" xfId="0" applyFont="1" applyFill="1" applyBorder="1" applyAlignment="1" applyProtection="1">
      <alignment vertical="center"/>
      <protection/>
    </xf>
    <xf numFmtId="0" fontId="59" fillId="3" borderId="2" xfId="0" applyFont="1" applyFill="1" applyBorder="1" applyAlignment="1" applyProtection="1">
      <alignment vertical="center"/>
      <protection/>
    </xf>
    <xf numFmtId="16" fontId="33" fillId="3" borderId="0" xfId="0" applyNumberFormat="1" applyFont="1" applyFill="1" applyBorder="1" applyAlignment="1" applyProtection="1">
      <alignment/>
      <protection/>
    </xf>
    <xf numFmtId="16" fontId="33" fillId="3" borderId="0" xfId="0" applyNumberFormat="1" applyFont="1" applyFill="1" applyBorder="1" applyAlignment="1" applyProtection="1">
      <alignment vertical="center"/>
      <protection/>
    </xf>
    <xf numFmtId="0" fontId="32" fillId="3" borderId="0" xfId="0" applyFont="1" applyFill="1" applyBorder="1" applyAlignment="1" applyProtection="1">
      <alignment/>
      <protection/>
    </xf>
    <xf numFmtId="0" fontId="19" fillId="3" borderId="0" xfId="0" applyFont="1" applyFill="1" applyBorder="1" applyAlignment="1" applyProtection="1">
      <alignment vertical="center"/>
      <protection/>
    </xf>
    <xf numFmtId="0" fontId="59" fillId="2" borderId="0" xfId="0" applyFont="1" applyFill="1" applyBorder="1" applyProtection="1">
      <protection/>
    </xf>
    <xf numFmtId="0" fontId="59" fillId="4" borderId="0" xfId="0" applyFont="1" applyFill="1" applyProtection="1">
      <protection/>
    </xf>
    <xf numFmtId="0" fontId="5" fillId="3" borderId="2" xfId="0" applyFont="1" applyFill="1" applyBorder="1" applyAlignment="1" applyProtection="1">
      <alignment/>
      <protection/>
    </xf>
    <xf numFmtId="0" fontId="59" fillId="3" borderId="0" xfId="0" applyFont="1" applyFill="1" applyProtection="1">
      <protection/>
    </xf>
    <xf numFmtId="0" fontId="58" fillId="3" borderId="3" xfId="0" applyFont="1" applyFill="1" applyBorder="1" applyAlignment="1" applyProtection="1">
      <alignment vertical="center"/>
      <protection/>
    </xf>
    <xf numFmtId="0" fontId="57" fillId="3" borderId="4" xfId="0" applyFont="1" applyFill="1" applyBorder="1" applyAlignment="1" applyProtection="1">
      <alignment vertical="center"/>
      <protection/>
    </xf>
    <xf numFmtId="0" fontId="57" fillId="3" borderId="4" xfId="0" applyFont="1" applyFill="1" applyBorder="1" applyAlignment="1" applyProtection="1">
      <alignment horizontal="center" vertical="center"/>
      <protection/>
    </xf>
    <xf numFmtId="0" fontId="65" fillId="3" borderId="0" xfId="0" applyFont="1" applyFill="1" applyBorder="1" applyAlignment="1" applyProtection="1">
      <alignment vertical="center"/>
      <protection/>
    </xf>
    <xf numFmtId="0" fontId="65" fillId="3" borderId="0" xfId="0" applyFont="1" applyFill="1" applyBorder="1" applyAlignment="1" applyProtection="1">
      <alignment vertical="center" shrinkToFit="1"/>
      <protection/>
    </xf>
    <xf numFmtId="10" fontId="66" fillId="3" borderId="0" xfId="0" applyNumberFormat="1" applyFont="1" applyFill="1" applyBorder="1" applyAlignment="1" applyProtection="1">
      <alignment vertical="center" shrinkToFit="1"/>
      <protection/>
    </xf>
    <xf numFmtId="10" fontId="67" fillId="3" borderId="0" xfId="0" applyNumberFormat="1" applyFont="1" applyFill="1" applyBorder="1" applyAlignment="1" applyProtection="1">
      <alignment vertical="center" shrinkToFit="1"/>
      <protection/>
    </xf>
    <xf numFmtId="0" fontId="0" fillId="0" borderId="0" xfId="0" applyProtection="1">
      <protection/>
    </xf>
    <xf numFmtId="0" fontId="68" fillId="0" borderId="0" xfId="0" applyFont="1" applyProtection="1">
      <protection/>
    </xf>
    <xf numFmtId="0" fontId="69" fillId="0" borderId="0" xfId="0" applyFont="1" applyProtection="1">
      <protection/>
    </xf>
    <xf numFmtId="0" fontId="70" fillId="0" borderId="0" xfId="0" applyFont="1" applyProtection="1">
      <protection/>
    </xf>
    <xf numFmtId="0" fontId="71" fillId="0" borderId="0" xfId="0" applyFont="1" applyProtection="1">
      <protection/>
    </xf>
    <xf numFmtId="0" fontId="0" fillId="0" borderId="0" xfId="0" applyFont="1" applyAlignment="1" applyProtection="1">
      <alignment horizontal="center"/>
      <protection/>
    </xf>
    <xf numFmtId="0" fontId="72" fillId="0" borderId="0" xfId="0" applyFont="1" applyAlignment="1" applyProtection="1">
      <alignment horizontal="center"/>
      <protection/>
    </xf>
    <xf numFmtId="0" fontId="5" fillId="2" borderId="0" xfId="0" applyFont="1" applyFill="1" applyAlignment="1" applyProtection="1">
      <alignment vertical="center"/>
      <protection/>
    </xf>
    <xf numFmtId="0" fontId="73" fillId="3" borderId="0" xfId="0" applyFont="1" applyFill="1" applyBorder="1" applyAlignment="1" applyProtection="1">
      <alignment horizontal="left" vertical="top"/>
      <protection/>
    </xf>
    <xf numFmtId="0" fontId="7" fillId="3" borderId="0" xfId="0" applyFont="1" applyFill="1" applyBorder="1" applyAlignment="1" applyProtection="1">
      <alignment vertical="center" wrapText="1"/>
      <protection/>
    </xf>
    <xf numFmtId="0" fontId="74" fillId="3" borderId="0" xfId="0" applyFont="1" applyFill="1" applyBorder="1" applyAlignment="1" applyProtection="1">
      <alignment horizontal="right" vertical="top" wrapText="1"/>
      <protection/>
    </xf>
    <xf numFmtId="0" fontId="0" fillId="3" borderId="0" xfId="0" applyFill="1" applyBorder="1" applyAlignment="1" applyProtection="1">
      <alignment wrapText="1"/>
      <protection/>
    </xf>
    <xf numFmtId="0" fontId="75" fillId="3" borderId="0" xfId="21" applyFont="1" applyFill="1" applyBorder="1" applyAlignment="1" applyProtection="1">
      <alignment vertical="center" wrapText="1"/>
      <protection/>
    </xf>
    <xf numFmtId="0" fontId="0" fillId="2" borderId="0" xfId="0" applyFill="1" applyAlignment="1" applyProtection="1">
      <alignment vertical="center"/>
      <protection/>
    </xf>
    <xf numFmtId="0" fontId="0" fillId="2" borderId="0" xfId="0" applyFont="1" applyFill="1" applyAlignment="1" applyProtection="1">
      <alignment vertical="center"/>
      <protection/>
    </xf>
    <xf numFmtId="0" fontId="11" fillId="2" borderId="0" xfId="0" applyFont="1" applyFill="1" applyAlignment="1" applyProtection="1">
      <alignment/>
      <protection/>
    </xf>
    <xf numFmtId="0" fontId="11" fillId="2" borderId="0" xfId="0" applyFont="1" applyFill="1" applyAlignment="1" applyProtection="1">
      <alignment vertical="center"/>
      <protection/>
    </xf>
    <xf numFmtId="0" fontId="57" fillId="3" borderId="0" xfId="0" applyFont="1" applyFill="1" applyProtection="1">
      <protection/>
    </xf>
    <xf numFmtId="0" fontId="5" fillId="3" borderId="0" xfId="0" applyFont="1" applyFill="1" applyProtection="1">
      <protection/>
    </xf>
    <xf numFmtId="0" fontId="76" fillId="3" borderId="0" xfId="0" applyFont="1" applyFill="1" applyProtection="1">
      <protection/>
    </xf>
    <xf numFmtId="0" fontId="57" fillId="2" borderId="0" xfId="0" applyFont="1" applyFill="1" applyProtection="1">
      <protection/>
    </xf>
    <xf numFmtId="0" fontId="59" fillId="3" borderId="0" xfId="0" applyFont="1" applyFill="1" applyBorder="1" applyProtection="1">
      <protection/>
    </xf>
    <xf numFmtId="0" fontId="1" fillId="3" borderId="0" xfId="0" applyFont="1" applyFill="1" applyBorder="1" applyAlignment="1" applyProtection="1">
      <alignment vertical="center"/>
      <protection/>
    </xf>
    <xf numFmtId="0" fontId="59" fillId="3" borderId="0" xfId="0" applyFont="1" applyFill="1" applyBorder="1" applyAlignment="1" applyProtection="1">
      <alignment horizontal="left" vertical="center"/>
      <protection/>
    </xf>
    <xf numFmtId="0" fontId="17" fillId="3" borderId="0" xfId="0" applyFont="1" applyFill="1" applyBorder="1" applyAlignment="1" applyProtection="1">
      <alignment vertical="center"/>
      <protection/>
    </xf>
    <xf numFmtId="0" fontId="11" fillId="3" borderId="0" xfId="0" applyFont="1" applyFill="1" applyBorder="1" applyAlignment="1" applyProtection="1">
      <alignment vertical="center"/>
      <protection/>
    </xf>
    <xf numFmtId="49" fontId="11" fillId="3" borderId="0" xfId="0" applyNumberFormat="1" applyFont="1" applyFill="1" applyBorder="1" applyAlignment="1" applyProtection="1">
      <alignment vertical="center"/>
      <protection/>
    </xf>
    <xf numFmtId="0" fontId="56" fillId="3" borderId="0" xfId="0" applyFont="1" applyFill="1" applyBorder="1" applyAlignment="1" applyProtection="1">
      <alignment vertical="center"/>
      <protection/>
    </xf>
    <xf numFmtId="0" fontId="57" fillId="3" borderId="0" xfId="0" applyFont="1" applyFill="1" applyBorder="1" applyProtection="1">
      <protection/>
    </xf>
    <xf numFmtId="0" fontId="57" fillId="2" borderId="0" xfId="0" applyFont="1" applyFill="1" applyBorder="1" applyProtection="1">
      <protection/>
    </xf>
    <xf numFmtId="0" fontId="77" fillId="3" borderId="0" xfId="0" applyFont="1" applyFill="1" applyBorder="1" applyProtection="1">
      <protection/>
    </xf>
    <xf numFmtId="0" fontId="34" fillId="3" borderId="0" xfId="0" applyFont="1" applyFill="1" applyBorder="1" applyAlignment="1" applyProtection="1">
      <alignment vertical="center"/>
      <protection/>
    </xf>
    <xf numFmtId="0" fontId="35" fillId="3" borderId="0" xfId="0" applyFont="1" applyFill="1" applyBorder="1" applyAlignment="1" applyProtection="1">
      <alignment vertical="center"/>
      <protection/>
    </xf>
    <xf numFmtId="49" fontId="35" fillId="3" borderId="0" xfId="0" applyNumberFormat="1" applyFont="1" applyFill="1" applyBorder="1" applyAlignment="1" applyProtection="1">
      <alignment vertical="center"/>
      <protection/>
    </xf>
    <xf numFmtId="0" fontId="77" fillId="2" borderId="0" xfId="0" applyFont="1" applyFill="1" applyBorder="1" applyProtection="1">
      <protection/>
    </xf>
    <xf numFmtId="0" fontId="78" fillId="3" borderId="0" xfId="0" applyFont="1" applyFill="1" applyProtection="1">
      <protection/>
    </xf>
    <xf numFmtId="0" fontId="20" fillId="3" borderId="0" xfId="0" applyFont="1" applyFill="1" applyProtection="1">
      <protection/>
    </xf>
    <xf numFmtId="0" fontId="78" fillId="2" borderId="0" xfId="0" applyFont="1" applyFill="1" applyProtection="1">
      <protection/>
    </xf>
    <xf numFmtId="0" fontId="77" fillId="3" borderId="0" xfId="0" applyFont="1" applyFill="1" applyProtection="1">
      <protection/>
    </xf>
    <xf numFmtId="0" fontId="19" fillId="3" borderId="5" xfId="0" applyFont="1" applyFill="1" applyBorder="1" applyAlignment="1" applyProtection="1">
      <alignment vertical="center"/>
      <protection/>
    </xf>
    <xf numFmtId="0" fontId="77" fillId="2" borderId="0" xfId="0" applyFont="1" applyFill="1" applyProtection="1">
      <protection/>
    </xf>
    <xf numFmtId="0" fontId="11" fillId="3" borderId="0" xfId="0" applyFont="1" applyFill="1" applyAlignment="1" applyProtection="1">
      <alignment vertical="top"/>
      <protection/>
    </xf>
    <xf numFmtId="0" fontId="17" fillId="3" borderId="0" xfId="0" applyFont="1" applyFill="1" applyBorder="1" applyAlignment="1" applyProtection="1">
      <alignment vertical="top"/>
      <protection/>
    </xf>
    <xf numFmtId="0" fontId="11" fillId="3" borderId="0" xfId="0" applyFont="1" applyFill="1" applyBorder="1" applyAlignment="1" applyProtection="1">
      <alignment vertical="top"/>
      <protection/>
    </xf>
    <xf numFmtId="49" fontId="11" fillId="3" borderId="0" xfId="0" applyNumberFormat="1" applyFont="1" applyFill="1" applyBorder="1" applyAlignment="1" applyProtection="1">
      <alignment vertical="top"/>
      <protection/>
    </xf>
    <xf numFmtId="0" fontId="11" fillId="2" borderId="0" xfId="0" applyFont="1" applyFill="1" applyAlignment="1" applyProtection="1">
      <alignment vertical="top"/>
      <protection/>
    </xf>
    <xf numFmtId="0" fontId="11" fillId="3" borderId="0" xfId="0" applyFont="1" applyFill="1" applyProtection="1">
      <protection/>
    </xf>
    <xf numFmtId="0" fontId="11" fillId="3" borderId="0" xfId="0" applyFont="1" applyFill="1" applyBorder="1" applyProtection="1">
      <protection/>
    </xf>
    <xf numFmtId="0" fontId="5" fillId="3" borderId="0" xfId="0" applyFont="1" applyFill="1" applyAlignment="1" applyProtection="1">
      <alignment/>
      <protection/>
    </xf>
    <xf numFmtId="0" fontId="8" fillId="3" borderId="0" xfId="0" applyFont="1" applyFill="1" applyAlignment="1" applyProtection="1">
      <alignment vertical="top"/>
      <protection/>
    </xf>
    <xf numFmtId="0" fontId="8" fillId="3" borderId="0" xfId="0" applyFont="1" applyFill="1" applyProtection="1">
      <protection/>
    </xf>
    <xf numFmtId="0" fontId="75" fillId="5" borderId="0" xfId="0" applyFont="1" applyFill="1" applyAlignment="1" applyProtection="1">
      <alignment vertical="center" wrapText="1"/>
      <protection/>
    </xf>
    <xf numFmtId="0" fontId="5" fillId="3" borderId="0" xfId="0" applyFont="1" applyFill="1" applyAlignment="1" applyProtection="1">
      <alignment horizontal="right" vertical="top"/>
      <protection/>
    </xf>
    <xf numFmtId="0" fontId="79" fillId="2" borderId="0" xfId="0" applyFont="1" applyFill="1" applyProtection="1">
      <protection/>
    </xf>
    <xf numFmtId="0" fontId="59" fillId="2" borderId="0" xfId="0" applyFont="1" applyFill="1" applyBorder="1" applyAlignment="1" applyProtection="1">
      <alignment vertical="center"/>
      <protection/>
    </xf>
    <xf numFmtId="0" fontId="80" fillId="2" borderId="0" xfId="0" applyFont="1" applyFill="1" applyProtection="1">
      <protection/>
    </xf>
    <xf numFmtId="0" fontId="57" fillId="2" borderId="0" xfId="0" applyFont="1" applyFill="1" applyBorder="1" applyAlignment="1" applyProtection="1">
      <alignment vertical="center"/>
      <protection/>
    </xf>
    <xf numFmtId="0" fontId="81" fillId="3" borderId="6" xfId="0" applyFont="1" applyFill="1" applyBorder="1" applyAlignment="1" applyProtection="1">
      <alignment horizontal="right" vertical="top"/>
      <protection/>
    </xf>
    <xf numFmtId="0" fontId="81" fillId="3" borderId="7" xfId="0" applyFont="1" applyFill="1" applyBorder="1" applyAlignment="1" applyProtection="1">
      <alignment horizontal="right" vertical="top"/>
      <protection/>
    </xf>
    <xf numFmtId="0" fontId="59" fillId="0" borderId="0" xfId="0" applyFont="1" applyBorder="1" applyAlignment="1" applyProtection="1">
      <alignment vertical="center"/>
      <protection/>
    </xf>
    <xf numFmtId="0" fontId="57" fillId="3" borderId="2" xfId="0" applyFont="1" applyFill="1" applyBorder="1" applyProtection="1">
      <protection/>
    </xf>
    <xf numFmtId="0" fontId="72" fillId="3" borderId="2" xfId="0" applyFont="1" applyFill="1" applyBorder="1" applyAlignment="1" applyProtection="1">
      <alignment/>
      <protection/>
    </xf>
    <xf numFmtId="0" fontId="72" fillId="3" borderId="0" xfId="0" applyFont="1" applyFill="1" applyBorder="1" applyAlignment="1" applyProtection="1">
      <alignment/>
      <protection/>
    </xf>
    <xf numFmtId="0" fontId="81" fillId="3" borderId="0" xfId="0" applyFont="1" applyFill="1" applyBorder="1" applyAlignment="1" applyProtection="1">
      <alignment horizontal="right" vertical="top"/>
      <protection/>
    </xf>
    <xf numFmtId="0" fontId="59" fillId="3" borderId="2" xfId="0" applyFont="1" applyFill="1" applyBorder="1" applyProtection="1">
      <protection/>
    </xf>
    <xf numFmtId="0" fontId="72" fillId="3" borderId="0" xfId="0" applyFont="1" applyFill="1" applyBorder="1" applyAlignment="1" applyProtection="1">
      <alignment vertical="center" wrapText="1"/>
      <protection/>
    </xf>
    <xf numFmtId="0" fontId="82" fillId="3" borderId="0" xfId="0" applyFont="1" applyFill="1" applyBorder="1" applyAlignment="1" applyProtection="1">
      <alignment vertical="top" wrapText="1"/>
      <protection/>
    </xf>
    <xf numFmtId="0" fontId="57" fillId="3" borderId="0" xfId="0" applyFont="1" applyFill="1" applyBorder="1" applyAlignment="1" applyProtection="1">
      <alignment vertical="top"/>
      <protection/>
    </xf>
    <xf numFmtId="0" fontId="57" fillId="2" borderId="0" xfId="0" applyFont="1" applyFill="1" applyAlignment="1" applyProtection="1">
      <alignment vertical="top"/>
      <protection/>
    </xf>
    <xf numFmtId="0" fontId="5" fillId="3" borderId="4" xfId="0" applyFont="1" applyFill="1" applyBorder="1" applyProtection="1">
      <protection/>
    </xf>
    <xf numFmtId="0" fontId="5" fillId="3" borderId="4" xfId="0" applyFont="1" applyFill="1" applyBorder="1" applyAlignment="1" applyProtection="1">
      <alignment wrapText="1"/>
      <protection/>
    </xf>
    <xf numFmtId="0" fontId="59" fillId="3" borderId="0" xfId="0" applyFont="1" applyFill="1" applyAlignment="1" applyProtection="1">
      <alignment vertical="top"/>
      <protection/>
    </xf>
    <xf numFmtId="0" fontId="59" fillId="2" borderId="0" xfId="0" applyFont="1" applyFill="1" applyAlignment="1" applyProtection="1">
      <alignment vertical="top"/>
      <protection/>
    </xf>
    <xf numFmtId="0" fontId="0" fillId="2" borderId="0" xfId="0" applyFill="1" applyBorder="1" applyAlignment="1" applyProtection="1">
      <alignment vertical="center"/>
      <protection/>
    </xf>
    <xf numFmtId="0" fontId="83" fillId="3" borderId="0" xfId="0" applyFont="1" applyFill="1" applyProtection="1">
      <protection/>
    </xf>
    <xf numFmtId="164" fontId="59" fillId="2" borderId="0" xfId="0" applyNumberFormat="1" applyFont="1" applyFill="1" applyProtection="1">
      <protection/>
    </xf>
    <xf numFmtId="0" fontId="1" fillId="2" borderId="0" xfId="0" applyFont="1" applyFill="1" applyProtection="1">
      <protection/>
    </xf>
    <xf numFmtId="0" fontId="1" fillId="3" borderId="0" xfId="0" applyFont="1" applyFill="1" applyProtection="1">
      <protection/>
    </xf>
    <xf numFmtId="0" fontId="1" fillId="3" borderId="0" xfId="0" applyFont="1" applyFill="1" applyBorder="1" applyProtection="1">
      <protection/>
    </xf>
    <xf numFmtId="0" fontId="57" fillId="3" borderId="0" xfId="0" applyFont="1" applyFill="1" applyBorder="1" applyAlignment="1" applyProtection="1">
      <alignment horizontal="left"/>
      <protection/>
    </xf>
    <xf numFmtId="0" fontId="57" fillId="3" borderId="0" xfId="0" applyFont="1" applyFill="1" applyBorder="1" applyAlignment="1" applyProtection="1">
      <alignment vertical="center"/>
      <protection/>
    </xf>
    <xf numFmtId="0" fontId="5" fillId="3" borderId="0" xfId="0" applyNumberFormat="1" applyFont="1" applyFill="1" applyBorder="1" applyProtection="1">
      <protection/>
    </xf>
    <xf numFmtId="0" fontId="23" fillId="3" borderId="0" xfId="0" applyFont="1" applyFill="1" applyAlignment="1" applyProtection="1">
      <alignment horizontal="center"/>
      <protection/>
    </xf>
    <xf numFmtId="0" fontId="23" fillId="3" borderId="0" xfId="0" applyFont="1" applyFill="1" applyAlignment="1" applyProtection="1">
      <alignment horizontal="center" vertical="top"/>
      <protection/>
    </xf>
    <xf numFmtId="0" fontId="85" fillId="3" borderId="0" xfId="0" applyFont="1" applyFill="1" applyAlignment="1" applyProtection="1">
      <alignment horizontal="left" vertical="top"/>
      <protection/>
    </xf>
    <xf numFmtId="0" fontId="5" fillId="2" borderId="0" xfId="0" applyFont="1" applyFill="1" applyBorder="1" applyAlignment="1" applyProtection="1">
      <alignment vertical="center"/>
      <protection/>
    </xf>
    <xf numFmtId="0" fontId="78" fillId="3" borderId="0" xfId="0" applyFont="1" applyFill="1" applyBorder="1" applyProtection="1">
      <protection/>
    </xf>
    <xf numFmtId="0" fontId="78" fillId="3" borderId="0" xfId="0" applyFont="1" applyFill="1" applyBorder="1" applyAlignment="1" applyProtection="1">
      <alignment vertical="center"/>
      <protection/>
    </xf>
    <xf numFmtId="0" fontId="99" fillId="3" borderId="0" xfId="0" applyFont="1" applyFill="1" applyAlignment="1" applyProtection="1">
      <alignment horizontal="center" vertical="top"/>
      <protection/>
    </xf>
    <xf numFmtId="0" fontId="101" fillId="3" borderId="0" xfId="0" applyFont="1" applyFill="1" applyAlignment="1" applyProtection="1">
      <alignment horizontal="center" vertical="top"/>
      <protection/>
    </xf>
    <xf numFmtId="0" fontId="103" fillId="3" borderId="0" xfId="0" applyFont="1" applyFill="1" applyBorder="1" applyAlignment="1" applyProtection="1">
      <alignment horizontal="center" vertical="center"/>
      <protection/>
    </xf>
    <xf numFmtId="0" fontId="19" fillId="3" borderId="0" xfId="0" applyFont="1" applyFill="1" applyProtection="1">
      <protection/>
    </xf>
    <xf numFmtId="0" fontId="19" fillId="0" borderId="0" xfId="0" applyFont="1" applyProtection="1">
      <protection/>
    </xf>
    <xf numFmtId="0" fontId="108" fillId="0" borderId="0" xfId="0" applyFont="1" applyBorder="1" applyAlignment="1">
      <alignment horizontal="center"/>
    </xf>
    <xf numFmtId="0" fontId="106" fillId="3" borderId="0" xfId="0" applyFont="1" applyFill="1" applyBorder="1" applyAlignment="1" applyProtection="1">
      <alignment horizontal="right"/>
      <protection/>
    </xf>
    <xf numFmtId="0" fontId="109" fillId="3" borderId="8" xfId="0" applyFont="1" applyFill="1" applyBorder="1" applyAlignment="1" applyProtection="1">
      <alignment horizontal="center" vertical="center" wrapText="1"/>
      <protection/>
    </xf>
    <xf numFmtId="166" fontId="109" fillId="3" borderId="9" xfId="0" applyNumberFormat="1" applyFont="1" applyFill="1" applyBorder="1" applyAlignment="1" applyProtection="1">
      <alignment horizontal="center" vertical="center" wrapText="1"/>
      <protection hidden="1"/>
    </xf>
    <xf numFmtId="0" fontId="106" fillId="3" borderId="0" xfId="0" applyFont="1" applyFill="1" applyAlignment="1" applyProtection="1">
      <alignment horizontal="right"/>
      <protection/>
    </xf>
    <xf numFmtId="0" fontId="112" fillId="3" borderId="10" xfId="0" applyFont="1" applyFill="1" applyBorder="1" applyAlignment="1" applyProtection="1">
      <alignment horizontal="center" vertical="center" shrinkToFit="1"/>
      <protection locked="0"/>
    </xf>
    <xf numFmtId="0" fontId="112" fillId="3" borderId="11" xfId="0" applyFont="1" applyFill="1" applyBorder="1" applyAlignment="1" applyProtection="1">
      <alignment vertical="center" shrinkToFit="1"/>
      <protection hidden="1"/>
    </xf>
    <xf numFmtId="0" fontId="113" fillId="3" borderId="11" xfId="0" applyNumberFormat="1" applyFont="1" applyFill="1" applyBorder="1" applyAlignment="1" applyProtection="1">
      <alignment horizontal="center" vertical="center"/>
      <protection hidden="1"/>
    </xf>
    <xf numFmtId="167" fontId="114" fillId="3" borderId="11" xfId="0" applyNumberFormat="1" applyFont="1" applyFill="1" applyBorder="1" applyAlignment="1" applyProtection="1">
      <alignment horizontal="center" vertical="center"/>
      <protection hidden="1"/>
    </xf>
    <xf numFmtId="0" fontId="114" fillId="3" borderId="12" xfId="0" applyFont="1" applyFill="1" applyBorder="1" applyAlignment="1" applyProtection="1">
      <alignment vertical="center" shrinkToFit="1"/>
      <protection hidden="1"/>
    </xf>
    <xf numFmtId="0" fontId="115" fillId="6" borderId="0" xfId="0" applyFont="1" applyFill="1" applyBorder="1" applyAlignment="1">
      <alignment vertical="center"/>
    </xf>
    <xf numFmtId="0" fontId="106" fillId="6" borderId="0" xfId="0" applyFont="1" applyFill="1" applyBorder="1" applyAlignment="1">
      <alignment vertical="center" wrapText="1"/>
    </xf>
    <xf numFmtId="0" fontId="106" fillId="0" borderId="0" xfId="0" applyFont="1" applyFill="1" applyBorder="1" applyAlignment="1">
      <alignment vertical="center" wrapText="1"/>
    </xf>
    <xf numFmtId="0" fontId="19" fillId="3" borderId="4" xfId="0" applyFont="1" applyFill="1" applyBorder="1" applyAlignment="1" applyProtection="1">
      <alignment horizontal="center" vertical="center" shrinkToFit="1"/>
      <protection locked="0"/>
    </xf>
    <xf numFmtId="0" fontId="19" fillId="3" borderId="13" xfId="0" applyFont="1" applyFill="1" applyBorder="1" applyAlignment="1" applyProtection="1">
      <alignment horizontal="left" vertical="center" wrapText="1" indent="1"/>
      <protection hidden="1"/>
    </xf>
    <xf numFmtId="0" fontId="116" fillId="3" borderId="13" xfId="0" applyNumberFormat="1" applyFont="1" applyFill="1" applyBorder="1" applyAlignment="1" applyProtection="1">
      <alignment horizontal="center" vertical="center"/>
      <protection hidden="1"/>
    </xf>
    <xf numFmtId="167" fontId="19" fillId="7" borderId="13" xfId="0" applyNumberFormat="1" applyFont="1" applyFill="1" applyBorder="1" applyAlignment="1" applyProtection="1">
      <alignment horizontal="center" vertical="center"/>
      <protection locked="0"/>
    </xf>
    <xf numFmtId="166" fontId="19" fillId="7" borderId="14" xfId="0" applyNumberFormat="1" applyFont="1" applyFill="1" applyBorder="1" applyAlignment="1" applyProtection="1">
      <alignment shrinkToFit="1"/>
      <protection locked="0"/>
    </xf>
    <xf numFmtId="0" fontId="19" fillId="3" borderId="15" xfId="0" applyFont="1" applyFill="1" applyBorder="1" applyAlignment="1" applyProtection="1">
      <alignment horizontal="left" vertical="center" indent="1" shrinkToFit="1"/>
      <protection hidden="1"/>
    </xf>
    <xf numFmtId="167" fontId="19" fillId="7" borderId="15" xfId="0" applyNumberFormat="1" applyFont="1" applyFill="1" applyBorder="1" applyAlignment="1" applyProtection="1">
      <alignment horizontal="center" vertical="center"/>
      <protection locked="0"/>
    </xf>
    <xf numFmtId="166" fontId="19" fillId="7" borderId="16" xfId="0" applyNumberFormat="1" applyFont="1" applyFill="1" applyBorder="1" applyAlignment="1" applyProtection="1">
      <alignment shrinkToFit="1"/>
      <protection locked="0"/>
    </xf>
    <xf numFmtId="0" fontId="19" fillId="0" borderId="0" xfId="0" applyFont="1" applyFill="1" applyBorder="1" applyProtection="1">
      <protection/>
    </xf>
    <xf numFmtId="0" fontId="117" fillId="0" borderId="0" xfId="0" applyFont="1" applyFill="1" applyBorder="1" applyProtection="1">
      <protection/>
    </xf>
    <xf numFmtId="0" fontId="116" fillId="3" borderId="15" xfId="0" applyNumberFormat="1" applyFont="1" applyFill="1" applyBorder="1" applyAlignment="1" applyProtection="1">
      <alignment horizontal="center" vertical="center"/>
      <protection hidden="1"/>
    </xf>
    <xf numFmtId="0" fontId="19" fillId="7" borderId="16" xfId="0" applyFont="1" applyFill="1" applyBorder="1" applyProtection="1">
      <protection locked="0"/>
    </xf>
    <xf numFmtId="0" fontId="111" fillId="3" borderId="0" xfId="0" applyFont="1" applyFill="1" applyAlignment="1" applyProtection="1">
      <alignment horizontal="right"/>
      <protection/>
    </xf>
    <xf numFmtId="0" fontId="19" fillId="3" borderId="17" xfId="0" applyFont="1" applyFill="1" applyBorder="1" applyAlignment="1" applyProtection="1">
      <alignment horizontal="center" vertical="center" shrinkToFit="1"/>
      <protection locked="0"/>
    </xf>
    <xf numFmtId="0" fontId="19" fillId="3" borderId="18" xfId="0" applyFont="1" applyFill="1" applyBorder="1" applyAlignment="1" applyProtection="1">
      <alignment horizontal="left" vertical="center" indent="1" shrinkToFit="1"/>
      <protection hidden="1"/>
    </xf>
    <xf numFmtId="0" fontId="116" fillId="3" borderId="19" xfId="0" applyNumberFormat="1" applyFont="1" applyFill="1" applyBorder="1" applyAlignment="1" applyProtection="1">
      <alignment horizontal="center" vertical="center"/>
      <protection hidden="1"/>
    </xf>
    <xf numFmtId="167" fontId="19" fillId="7" borderId="18" xfId="0" applyNumberFormat="1" applyFont="1" applyFill="1" applyBorder="1" applyAlignment="1" applyProtection="1">
      <alignment horizontal="center" vertical="center"/>
      <protection locked="0"/>
    </xf>
    <xf numFmtId="0" fontId="106" fillId="0" borderId="0" xfId="0" applyFont="1" applyFill="1" applyBorder="1" applyAlignment="1">
      <alignment horizontal="left" vertical="center" wrapText="1"/>
    </xf>
    <xf numFmtId="0" fontId="112" fillId="3" borderId="11" xfId="0" applyFont="1" applyFill="1" applyBorder="1" applyAlignment="1" applyProtection="1">
      <alignment horizontal="left" vertical="center" shrinkToFit="1"/>
      <protection hidden="1"/>
    </xf>
    <xf numFmtId="0" fontId="19" fillId="3" borderId="13" xfId="0" applyFont="1" applyFill="1" applyBorder="1" applyAlignment="1" applyProtection="1">
      <alignment horizontal="left" vertical="center" shrinkToFit="1"/>
      <protection hidden="1"/>
    </xf>
    <xf numFmtId="0" fontId="19" fillId="3" borderId="15" xfId="0" applyFont="1" applyFill="1" applyBorder="1" applyAlignment="1" applyProtection="1">
      <alignment horizontal="left" vertical="center" shrinkToFit="1"/>
      <protection hidden="1"/>
    </xf>
    <xf numFmtId="0" fontId="106" fillId="6" borderId="0" xfId="0" applyFont="1" applyFill="1" applyBorder="1" applyAlignment="1">
      <alignment horizontal="left" vertical="center" wrapText="1"/>
    </xf>
    <xf numFmtId="0" fontId="19" fillId="6" borderId="0" xfId="0" applyFont="1" applyFill="1" applyBorder="1" applyProtection="1">
      <protection/>
    </xf>
    <xf numFmtId="0" fontId="19" fillId="3" borderId="13" xfId="0" applyFont="1" applyFill="1" applyBorder="1" applyAlignment="1" applyProtection="1">
      <alignment vertical="center" shrinkToFit="1"/>
      <protection hidden="1"/>
    </xf>
    <xf numFmtId="0" fontId="19" fillId="3" borderId="15" xfId="0" applyFont="1" applyFill="1" applyBorder="1" applyAlignment="1" applyProtection="1">
      <alignment vertical="center" shrinkToFit="1"/>
      <protection hidden="1"/>
    </xf>
    <xf numFmtId="0" fontId="19" fillId="3" borderId="18" xfId="0" applyFont="1" applyFill="1" applyBorder="1" applyAlignment="1" applyProtection="1">
      <alignment vertical="center" shrinkToFit="1"/>
      <protection hidden="1"/>
    </xf>
    <xf numFmtId="167" fontId="19" fillId="7" borderId="20" xfId="0" applyNumberFormat="1" applyFont="1" applyFill="1" applyBorder="1" applyAlignment="1" applyProtection="1">
      <alignment horizontal="center" vertical="center"/>
      <protection locked="0"/>
    </xf>
    <xf numFmtId="166" fontId="19" fillId="7" borderId="21" xfId="0" applyNumberFormat="1" applyFont="1" applyFill="1" applyBorder="1" applyAlignment="1" applyProtection="1">
      <alignment shrinkToFit="1"/>
      <protection locked="0"/>
    </xf>
    <xf numFmtId="0" fontId="110" fillId="0" borderId="22" xfId="0" applyFont="1" applyFill="1" applyBorder="1" applyAlignment="1">
      <alignment horizontal="left" vertical="center" wrapText="1"/>
    </xf>
    <xf numFmtId="0" fontId="110" fillId="0" borderId="23" xfId="0" applyFont="1" applyFill="1" applyBorder="1" applyAlignment="1">
      <alignment horizontal="left" vertical="center" wrapText="1"/>
    </xf>
    <xf numFmtId="0" fontId="110" fillId="0" borderId="9" xfId="0" applyFont="1" applyFill="1" applyBorder="1" applyAlignment="1">
      <alignment horizontal="left" vertical="center" wrapText="1"/>
    </xf>
    <xf numFmtId="0" fontId="110" fillId="0" borderId="24" xfId="0" applyFont="1" applyFill="1" applyBorder="1" applyAlignment="1">
      <alignment horizontal="left" vertical="center" wrapText="1"/>
    </xf>
    <xf numFmtId="0" fontId="110" fillId="0" borderId="25" xfId="0" applyFont="1" applyFill="1" applyBorder="1" applyAlignment="1">
      <alignment horizontal="left" vertical="center" wrapText="1"/>
    </xf>
    <xf numFmtId="0" fontId="110" fillId="0" borderId="26" xfId="0" applyFont="1" applyFill="1" applyBorder="1" applyAlignment="1">
      <alignment horizontal="left" vertical="center" wrapText="1"/>
    </xf>
    <xf numFmtId="0" fontId="19" fillId="3" borderId="19" xfId="0" applyFont="1" applyFill="1" applyBorder="1" applyAlignment="1" applyProtection="1">
      <alignment vertical="center" shrinkToFit="1"/>
      <protection hidden="1"/>
    </xf>
    <xf numFmtId="167" fontId="19" fillId="7" borderId="19" xfId="0" applyNumberFormat="1" applyFont="1" applyFill="1" applyBorder="1" applyAlignment="1" applyProtection="1">
      <alignment horizontal="center" vertical="center"/>
      <protection locked="0"/>
    </xf>
    <xf numFmtId="166" fontId="19" fillId="7" borderId="26" xfId="0" applyNumberFormat="1" applyFont="1" applyFill="1" applyBorder="1" applyAlignment="1" applyProtection="1">
      <alignment shrinkToFit="1"/>
      <protection locked="0"/>
    </xf>
    <xf numFmtId="0" fontId="118" fillId="0" borderId="0" xfId="0" applyFont="1" applyFill="1" applyBorder="1" applyAlignment="1">
      <alignment vertical="top" wrapText="1"/>
    </xf>
    <xf numFmtId="0" fontId="59" fillId="8" borderId="0" xfId="0" applyFont="1" applyFill="1" applyProtection="1">
      <protection/>
    </xf>
    <xf numFmtId="0" fontId="0" fillId="8" borderId="0" xfId="0" applyFont="1" applyFill="1" applyAlignment="1" applyProtection="1">
      <alignment vertical="center"/>
      <protection/>
    </xf>
    <xf numFmtId="0" fontId="0" fillId="0" borderId="15" xfId="0" applyBorder="1"/>
    <xf numFmtId="0" fontId="0" fillId="0" borderId="15" xfId="0" applyFont="1" applyBorder="1"/>
    <xf numFmtId="0" fontId="57" fillId="2" borderId="15" xfId="0" applyFont="1" applyFill="1" applyBorder="1" applyProtection="1">
      <protection/>
    </xf>
    <xf numFmtId="0" fontId="5" fillId="3" borderId="0" xfId="0" applyFont="1" applyFill="1" applyBorder="1" applyAlignment="1" applyProtection="1">
      <alignment wrapText="1"/>
      <protection/>
    </xf>
    <xf numFmtId="0" fontId="102" fillId="3" borderId="0" xfId="0" applyFont="1" applyFill="1" applyBorder="1" applyAlignment="1" applyProtection="1">
      <alignment horizontal="center" vertical="center"/>
      <protection/>
    </xf>
    <xf numFmtId="0" fontId="8" fillId="3" borderId="0" xfId="0" applyFont="1" applyFill="1" applyAlignment="1" applyProtection="1">
      <alignment horizontal="left" vertical="top" wrapText="1"/>
      <protection/>
    </xf>
    <xf numFmtId="0" fontId="0" fillId="3" borderId="27" xfId="0" applyFill="1" applyBorder="1" applyAlignment="1" applyProtection="1">
      <alignment vertical="center"/>
      <protection/>
    </xf>
    <xf numFmtId="0" fontId="0" fillId="3" borderId="0" xfId="0" applyFill="1" applyAlignment="1" applyProtection="1">
      <alignment vertical="center"/>
      <protection/>
    </xf>
    <xf numFmtId="0" fontId="0" fillId="3" borderId="28" xfId="0" applyFill="1" applyBorder="1" applyAlignment="1" applyProtection="1">
      <alignment vertical="center"/>
      <protection/>
    </xf>
    <xf numFmtId="0" fontId="44" fillId="3" borderId="0" xfId="0" applyFont="1" applyFill="1" applyBorder="1" applyAlignment="1" applyProtection="1">
      <alignment vertical="center"/>
      <protection/>
    </xf>
    <xf numFmtId="0" fontId="0" fillId="3" borderId="0" xfId="0" applyFill="1" applyBorder="1" applyAlignment="1" applyProtection="1">
      <alignment/>
      <protection/>
    </xf>
    <xf numFmtId="0" fontId="0" fillId="3" borderId="2" xfId="0" applyFill="1" applyBorder="1" applyAlignment="1" applyProtection="1">
      <alignment/>
      <protection/>
    </xf>
    <xf numFmtId="0" fontId="84" fillId="0" borderId="0" xfId="0" applyFont="1" applyAlignment="1" applyProtection="1">
      <alignment vertical="top" wrapText="1"/>
      <protection/>
    </xf>
    <xf numFmtId="0" fontId="5" fillId="3" borderId="0" xfId="0" applyFont="1" applyFill="1" applyBorder="1" applyAlignment="1" applyProtection="1">
      <alignment/>
      <protection/>
    </xf>
    <xf numFmtId="0" fontId="5" fillId="3" borderId="0" xfId="0" applyFont="1" applyFill="1" applyBorder="1" applyAlignment="1" applyProtection="1">
      <alignment horizontal="left" vertical="center"/>
      <protection/>
    </xf>
    <xf numFmtId="0" fontId="12" fillId="3" borderId="0" xfId="0" applyFont="1" applyFill="1" applyAlignment="1" applyProtection="1">
      <alignment horizontal="center" vertical="top"/>
      <protection/>
    </xf>
    <xf numFmtId="0" fontId="10" fillId="3" borderId="0" xfId="0" applyFont="1" applyFill="1" applyBorder="1" applyAlignment="1" applyProtection="1">
      <alignment horizontal="center" vertical="top"/>
      <protection/>
    </xf>
    <xf numFmtId="0" fontId="0" fillId="3" borderId="0" xfId="0" applyFill="1" applyAlignment="1" applyProtection="1">
      <alignment horizontal="center"/>
      <protection/>
    </xf>
    <xf numFmtId="0" fontId="100" fillId="3" borderId="0" xfId="0" applyFont="1" applyFill="1" applyAlignment="1" applyProtection="1">
      <alignment horizontal="right" vertical="center"/>
      <protection/>
    </xf>
    <xf numFmtId="0" fontId="0" fillId="3" borderId="0" xfId="0" applyFill="1" applyAlignment="1" applyProtection="1">
      <alignment horizontal="center" vertical="top"/>
      <protection/>
    </xf>
    <xf numFmtId="0" fontId="0" fillId="0" borderId="15" xfId="0" applyBorder="1" applyProtection="1">
      <protection/>
    </xf>
    <xf numFmtId="0" fontId="0" fillId="0" borderId="15" xfId="0" applyFont="1" applyBorder="1" applyProtection="1">
      <protection/>
    </xf>
    <xf numFmtId="0" fontId="15" fillId="3" borderId="3" xfId="0" applyFont="1" applyFill="1" applyBorder="1" applyAlignment="1" applyProtection="1">
      <alignment vertical="center"/>
      <protection/>
    </xf>
    <xf numFmtId="49" fontId="0" fillId="7" borderId="3" xfId="0" applyNumberFormat="1" applyFont="1" applyFill="1" applyBorder="1" applyAlignment="1" applyProtection="1">
      <alignment horizontal="left" vertical="center"/>
      <protection locked="0"/>
    </xf>
    <xf numFmtId="49" fontId="0" fillId="7" borderId="4" xfId="0" applyNumberFormat="1" applyFont="1" applyFill="1" applyBorder="1" applyAlignment="1" applyProtection="1">
      <alignment horizontal="left" vertical="center"/>
      <protection locked="0"/>
    </xf>
    <xf numFmtId="49" fontId="0" fillId="7" borderId="29" xfId="0" applyNumberFormat="1" applyFont="1" applyFill="1" applyBorder="1" applyAlignment="1" applyProtection="1">
      <alignment horizontal="left" vertical="center"/>
      <protection locked="0"/>
    </xf>
    <xf numFmtId="0" fontId="19" fillId="7" borderId="3" xfId="0" applyFont="1" applyFill="1" applyBorder="1" applyAlignment="1" applyProtection="1">
      <alignment vertical="center"/>
      <protection/>
    </xf>
    <xf numFmtId="0" fontId="19" fillId="7" borderId="4" xfId="0" applyFont="1" applyFill="1" applyBorder="1" applyAlignment="1" applyProtection="1">
      <alignment vertical="center"/>
      <protection/>
    </xf>
    <xf numFmtId="0" fontId="19" fillId="7" borderId="29" xfId="0" applyFont="1" applyFill="1" applyBorder="1" applyAlignment="1" applyProtection="1">
      <alignment vertical="center"/>
      <protection/>
    </xf>
    <xf numFmtId="0" fontId="77" fillId="7" borderId="3" xfId="0" applyFont="1" applyFill="1" applyBorder="1" applyAlignment="1" applyProtection="1">
      <alignment horizontal="left" vertical="center"/>
      <protection/>
    </xf>
    <xf numFmtId="0" fontId="97" fillId="3" borderId="0" xfId="0" applyFont="1" applyFill="1" applyBorder="1" applyAlignment="1" applyProtection="1">
      <alignment horizontal="right" vertical="center"/>
      <protection/>
    </xf>
    <xf numFmtId="0" fontId="98" fillId="0" borderId="0" xfId="0" applyFont="1" applyAlignment="1" applyProtection="1">
      <alignment horizontal="right" vertical="center"/>
      <protection/>
    </xf>
    <xf numFmtId="0" fontId="57" fillId="7" borderId="3" xfId="0" applyFont="1" applyFill="1" applyBorder="1" applyAlignment="1" applyProtection="1">
      <alignment vertical="center"/>
      <protection locked="0"/>
    </xf>
    <xf numFmtId="0" fontId="0" fillId="0" borderId="4" xfId="0" applyBorder="1" applyAlignment="1" applyProtection="1">
      <alignment/>
      <protection locked="0"/>
    </xf>
    <xf numFmtId="0" fontId="0" fillId="0" borderId="29" xfId="0" applyBorder="1" applyAlignment="1" applyProtection="1">
      <alignment/>
      <protection locked="0"/>
    </xf>
    <xf numFmtId="0" fontId="5" fillId="3" borderId="0" xfId="0" applyFont="1" applyFill="1" applyBorder="1" applyAlignment="1" applyProtection="1">
      <alignment wrapText="1"/>
      <protection/>
    </xf>
    <xf numFmtId="0" fontId="0" fillId="0" borderId="0" xfId="0" applyAlignment="1" applyProtection="1">
      <alignment wrapText="1"/>
      <protection/>
    </xf>
    <xf numFmtId="0" fontId="0" fillId="7" borderId="3" xfId="0" applyFill="1" applyBorder="1" applyAlignment="1" applyProtection="1">
      <alignment wrapText="1"/>
      <protection locked="0"/>
    </xf>
    <xf numFmtId="0" fontId="0" fillId="7" borderId="4" xfId="0" applyFill="1" applyBorder="1" applyAlignment="1" applyProtection="1">
      <alignment wrapText="1"/>
      <protection locked="0"/>
    </xf>
    <xf numFmtId="0" fontId="0" fillId="7" borderId="29" xfId="0" applyFill="1" applyBorder="1" applyAlignment="1" applyProtection="1">
      <alignment wrapText="1"/>
      <protection locked="0"/>
    </xf>
    <xf numFmtId="0" fontId="5" fillId="7" borderId="3" xfId="0" applyFont="1" applyFill="1" applyBorder="1" applyAlignment="1" applyProtection="1">
      <alignment vertical="center"/>
      <protection locked="0"/>
    </xf>
    <xf numFmtId="0" fontId="0" fillId="7" borderId="4" xfId="0" applyFill="1" applyBorder="1" applyAlignment="1" applyProtection="1">
      <alignment vertical="center"/>
      <protection locked="0"/>
    </xf>
    <xf numFmtId="0" fontId="0" fillId="7" borderId="29" xfId="0" applyFill="1" applyBorder="1" applyAlignment="1" applyProtection="1">
      <alignment vertical="center"/>
      <protection locked="0"/>
    </xf>
    <xf numFmtId="0" fontId="57" fillId="3" borderId="27" xfId="0" applyFont="1" applyFill="1" applyBorder="1" applyAlignment="1" applyProtection="1">
      <alignment vertical="top" wrapText="1"/>
      <protection/>
    </xf>
    <xf numFmtId="0" fontId="0" fillId="0" borderId="0" xfId="0" applyBorder="1" applyAlignment="1" applyProtection="1">
      <alignment vertical="top"/>
      <protection/>
    </xf>
    <xf numFmtId="0" fontId="0" fillId="0" borderId="28" xfId="0" applyBorder="1" applyAlignment="1" applyProtection="1">
      <alignment vertical="top"/>
      <protection/>
    </xf>
    <xf numFmtId="0" fontId="0" fillId="0" borderId="0" xfId="0" applyAlignment="1" applyProtection="1">
      <alignment vertical="top"/>
      <protection/>
    </xf>
    <xf numFmtId="0" fontId="57" fillId="3" borderId="30" xfId="0" applyFont="1" applyFill="1" applyBorder="1" applyAlignment="1" applyProtection="1">
      <alignment vertical="top" wrapText="1"/>
      <protection/>
    </xf>
    <xf numFmtId="0" fontId="0" fillId="0" borderId="31" xfId="0" applyBorder="1" applyAlignment="1" applyProtection="1">
      <alignment vertical="top"/>
      <protection/>
    </xf>
    <xf numFmtId="0" fontId="0" fillId="0" borderId="32" xfId="0" applyBorder="1" applyAlignment="1" applyProtection="1">
      <alignment vertical="top"/>
      <protection/>
    </xf>
    <xf numFmtId="0" fontId="102" fillId="3" borderId="0" xfId="0" applyFont="1" applyFill="1" applyBorder="1" applyAlignment="1" applyProtection="1">
      <alignment horizontal="center" vertical="center"/>
      <protection/>
    </xf>
    <xf numFmtId="0" fontId="0" fillId="0" borderId="0" xfId="0" applyAlignment="1" applyProtection="1">
      <alignment horizontal="center" vertical="center"/>
      <protection/>
    </xf>
    <xf numFmtId="0" fontId="0" fillId="0" borderId="33" xfId="0" applyBorder="1" applyAlignment="1" applyProtection="1">
      <alignment horizontal="center" vertical="center"/>
      <protection/>
    </xf>
    <xf numFmtId="49" fontId="5" fillId="7" borderId="3" xfId="0" applyNumberFormat="1" applyFont="1" applyFill="1" applyBorder="1" applyAlignment="1" applyProtection="1">
      <alignment vertical="center"/>
      <protection locked="0"/>
    </xf>
    <xf numFmtId="49" fontId="0" fillId="7" borderId="4" xfId="0" applyNumberFormat="1" applyFill="1" applyBorder="1" applyAlignment="1" applyProtection="1">
      <alignment vertical="center"/>
      <protection locked="0"/>
    </xf>
    <xf numFmtId="49" fontId="0" fillId="7" borderId="29" xfId="0" applyNumberFormat="1" applyFill="1" applyBorder="1" applyAlignment="1" applyProtection="1">
      <alignment vertical="center"/>
      <protection locked="0"/>
    </xf>
    <xf numFmtId="0" fontId="5" fillId="3" borderId="20" xfId="0" applyFont="1" applyFill="1" applyBorder="1" applyAlignment="1" applyProtection="1">
      <alignment vertical="top" wrapText="1"/>
      <protection/>
    </xf>
    <xf numFmtId="0" fontId="0" fillId="3" borderId="20" xfId="0" applyFont="1" applyFill="1" applyBorder="1" applyAlignment="1" applyProtection="1">
      <alignment vertical="top" wrapText="1"/>
      <protection/>
    </xf>
    <xf numFmtId="0" fontId="5" fillId="3" borderId="20" xfId="0" applyFont="1" applyFill="1" applyBorder="1" applyAlignment="1" applyProtection="1">
      <alignment vertical="center" wrapText="1"/>
      <protection/>
    </xf>
    <xf numFmtId="0" fontId="0" fillId="3" borderId="20" xfId="0" applyFill="1" applyBorder="1" applyAlignment="1" applyProtection="1">
      <alignment vertical="center" wrapText="1"/>
      <protection/>
    </xf>
    <xf numFmtId="0" fontId="5" fillId="3" borderId="34" xfId="0" applyFont="1" applyFill="1" applyBorder="1" applyAlignment="1" applyProtection="1">
      <alignment vertical="center" wrapText="1"/>
      <protection/>
    </xf>
    <xf numFmtId="0" fontId="0" fillId="3" borderId="35" xfId="0" applyFill="1" applyBorder="1" applyAlignment="1" applyProtection="1">
      <alignment vertical="center" wrapText="1"/>
      <protection/>
    </xf>
    <xf numFmtId="0" fontId="0" fillId="3" borderId="36" xfId="0" applyFill="1" applyBorder="1" applyAlignment="1" applyProtection="1">
      <alignment vertical="center" wrapText="1"/>
      <protection/>
    </xf>
    <xf numFmtId="0" fontId="0" fillId="3" borderId="27" xfId="0" applyFill="1" applyBorder="1" applyAlignment="1" applyProtection="1">
      <alignment vertical="center" wrapText="1"/>
      <protection/>
    </xf>
    <xf numFmtId="0" fontId="0" fillId="3" borderId="0" xfId="0" applyFill="1" applyAlignment="1" applyProtection="1">
      <alignment vertical="center" wrapText="1"/>
      <protection/>
    </xf>
    <xf numFmtId="0" fontId="0" fillId="3" borderId="28" xfId="0" applyFill="1" applyBorder="1" applyAlignment="1" applyProtection="1">
      <alignment vertical="center" wrapText="1"/>
      <protection/>
    </xf>
    <xf numFmtId="0" fontId="0" fillId="3" borderId="7" xfId="0" applyFill="1" applyBorder="1" applyAlignment="1" applyProtection="1">
      <alignment vertical="center" wrapText="1"/>
      <protection/>
    </xf>
    <xf numFmtId="0" fontId="0" fillId="3" borderId="2" xfId="0" applyFill="1" applyBorder="1" applyAlignment="1" applyProtection="1">
      <alignment vertical="center" wrapText="1"/>
      <protection/>
    </xf>
    <xf numFmtId="0" fontId="0" fillId="3" borderId="37" xfId="0" applyFill="1" applyBorder="1" applyAlignment="1" applyProtection="1">
      <alignment vertical="center" wrapText="1"/>
      <protection/>
    </xf>
    <xf numFmtId="0" fontId="8" fillId="3" borderId="0" xfId="0" applyFont="1" applyFill="1" applyAlignment="1" applyProtection="1">
      <alignment horizontal="left" vertical="top" wrapText="1"/>
      <protection/>
    </xf>
    <xf numFmtId="0" fontId="5" fillId="3" borderId="5" xfId="0" applyFont="1" applyFill="1" applyBorder="1" applyAlignment="1" applyProtection="1">
      <alignment vertical="center" wrapText="1"/>
      <protection/>
    </xf>
    <xf numFmtId="0" fontId="0" fillId="3" borderId="5" xfId="0" applyFill="1" applyBorder="1" applyAlignment="1" applyProtection="1">
      <alignment vertical="center" wrapText="1"/>
      <protection/>
    </xf>
    <xf numFmtId="0" fontId="5" fillId="3" borderId="34" xfId="0" applyFont="1" applyFill="1" applyBorder="1" applyAlignment="1" applyProtection="1">
      <alignment/>
      <protection/>
    </xf>
    <xf numFmtId="0" fontId="0" fillId="3" borderId="36" xfId="0" applyFill="1" applyBorder="1" applyAlignment="1" applyProtection="1">
      <alignment/>
      <protection/>
    </xf>
    <xf numFmtId="0" fontId="0" fillId="3" borderId="27" xfId="0" applyFill="1" applyBorder="1" applyAlignment="1" applyProtection="1">
      <alignment/>
      <protection/>
    </xf>
    <xf numFmtId="0" fontId="0" fillId="3" borderId="28" xfId="0" applyFill="1" applyBorder="1" applyAlignment="1" applyProtection="1">
      <alignment/>
      <protection/>
    </xf>
    <xf numFmtId="0" fontId="0" fillId="3" borderId="7" xfId="0" applyFill="1" applyBorder="1" applyAlignment="1" applyProtection="1">
      <alignment/>
      <protection/>
    </xf>
    <xf numFmtId="0" fontId="0" fillId="3" borderId="37" xfId="0" applyFill="1" applyBorder="1" applyAlignment="1" applyProtection="1">
      <alignment/>
      <protection/>
    </xf>
    <xf numFmtId="169" fontId="0" fillId="7" borderId="3" xfId="0" applyNumberFormat="1" applyFont="1" applyFill="1" applyBorder="1" applyAlignment="1" applyProtection="1">
      <alignment horizontal="left" vertical="center"/>
      <protection locked="0"/>
    </xf>
    <xf numFmtId="169" fontId="0" fillId="7" borderId="4" xfId="0" applyNumberFormat="1" applyFill="1" applyBorder="1" applyAlignment="1" applyProtection="1">
      <alignment horizontal="left" vertical="center"/>
      <protection locked="0"/>
    </xf>
    <xf numFmtId="169" fontId="0" fillId="7" borderId="29" xfId="0" applyNumberFormat="1" applyFill="1" applyBorder="1" applyAlignment="1" applyProtection="1">
      <alignment horizontal="left" vertical="center"/>
      <protection locked="0"/>
    </xf>
    <xf numFmtId="0" fontId="0" fillId="7" borderId="3" xfId="0" applyFont="1" applyFill="1" applyBorder="1" applyAlignment="1" applyProtection="1">
      <alignment horizontal="left" vertical="center"/>
      <protection locked="0"/>
    </xf>
    <xf numFmtId="0" fontId="0" fillId="7" borderId="4" xfId="0" applyFill="1" applyBorder="1" applyAlignment="1" applyProtection="1">
      <alignment horizontal="left" vertical="center"/>
      <protection locked="0"/>
    </xf>
    <xf numFmtId="0" fontId="0" fillId="7" borderId="29" xfId="0" applyFill="1" applyBorder="1" applyAlignment="1" applyProtection="1">
      <alignment horizontal="left" vertical="center"/>
      <protection locked="0"/>
    </xf>
    <xf numFmtId="49" fontId="0" fillId="7" borderId="4" xfId="0" applyNumberFormat="1" applyFill="1" applyBorder="1" applyAlignment="1" applyProtection="1">
      <alignment horizontal="left" vertical="center"/>
      <protection locked="0"/>
    </xf>
    <xf numFmtId="49" fontId="0" fillId="7" borderId="29" xfId="0" applyNumberFormat="1" applyFill="1" applyBorder="1" applyAlignment="1" applyProtection="1">
      <alignment horizontal="left" vertical="center"/>
      <protection locked="0"/>
    </xf>
    <xf numFmtId="0" fontId="5" fillId="3" borderId="13" xfId="0" applyFont="1" applyFill="1" applyBorder="1" applyAlignment="1" applyProtection="1">
      <alignment vertical="center" wrapText="1"/>
      <protection/>
    </xf>
    <xf numFmtId="0" fontId="0" fillId="3" borderId="13" xfId="0" applyFill="1" applyBorder="1" applyAlignment="1" applyProtection="1">
      <alignment vertical="center" wrapText="1"/>
      <protection/>
    </xf>
    <xf numFmtId="49" fontId="1" fillId="7" borderId="3" xfId="0" applyNumberFormat="1" applyFont="1" applyFill="1" applyBorder="1" applyAlignment="1" applyProtection="1">
      <alignment horizontal="left" vertical="center"/>
      <protection locked="0"/>
    </xf>
    <xf numFmtId="49" fontId="0" fillId="7" borderId="3" xfId="0" applyNumberFormat="1" applyFill="1" applyBorder="1" applyAlignment="1" applyProtection="1">
      <alignment horizontal="left" vertical="center"/>
      <protection locked="0"/>
    </xf>
    <xf numFmtId="49" fontId="56" fillId="7" borderId="3" xfId="0" applyNumberFormat="1" applyFont="1" applyFill="1" applyBorder="1" applyAlignment="1" applyProtection="1">
      <alignment horizontal="left" vertical="center"/>
      <protection locked="0"/>
    </xf>
    <xf numFmtId="49" fontId="4" fillId="7" borderId="3" xfId="20" applyNumberFormat="1" applyFill="1" applyBorder="1" applyAlignment="1" applyProtection="1">
      <alignment horizontal="left" vertical="center"/>
      <protection locked="0"/>
    </xf>
    <xf numFmtId="0" fontId="0" fillId="7" borderId="3" xfId="0" applyFill="1" applyBorder="1" applyAlignment="1" applyProtection="1">
      <alignment horizontal="left" vertical="center"/>
      <protection locked="0"/>
    </xf>
    <xf numFmtId="0" fontId="12" fillId="3" borderId="0" xfId="0" applyFont="1" applyFill="1" applyAlignment="1" applyProtection="1">
      <alignment horizontal="center"/>
      <protection/>
    </xf>
    <xf numFmtId="49" fontId="59" fillId="7" borderId="3" xfId="0" applyNumberFormat="1" applyFont="1" applyFill="1" applyBorder="1" applyAlignment="1" applyProtection="1">
      <alignment vertical="center"/>
      <protection locked="0"/>
    </xf>
    <xf numFmtId="0" fontId="5" fillId="3" borderId="3" xfId="0" applyFont="1" applyFill="1" applyBorder="1" applyAlignment="1" applyProtection="1">
      <alignment horizontal="right" vertical="center"/>
      <protection/>
    </xf>
    <xf numFmtId="0" fontId="0" fillId="3" borderId="29" xfId="0" applyFill="1" applyBorder="1" applyAlignment="1" applyProtection="1">
      <alignment horizontal="right" vertical="center"/>
      <protection/>
    </xf>
    <xf numFmtId="49" fontId="0" fillId="7" borderId="3" xfId="0" applyNumberFormat="1" applyFill="1" applyBorder="1" applyAlignment="1" applyProtection="1">
      <alignment horizontal="left" vertical="center" shrinkToFit="1"/>
      <protection locked="0"/>
    </xf>
    <xf numFmtId="49" fontId="0" fillId="7" borderId="4" xfId="0" applyNumberFormat="1" applyFill="1" applyBorder="1" applyAlignment="1" applyProtection="1">
      <alignment horizontal="left" vertical="center" shrinkToFit="1"/>
      <protection locked="0"/>
    </xf>
    <xf numFmtId="49" fontId="0" fillId="7" borderId="29" xfId="0" applyNumberFormat="1" applyFill="1" applyBorder="1" applyAlignment="1" applyProtection="1">
      <alignment horizontal="left" vertical="center" shrinkToFit="1"/>
      <protection locked="0"/>
    </xf>
    <xf numFmtId="14" fontId="5" fillId="7" borderId="3" xfId="0" applyNumberFormat="1" applyFont="1" applyFill="1" applyBorder="1" applyAlignment="1" applyProtection="1">
      <alignment horizontal="center" vertical="center" shrinkToFit="1"/>
      <protection locked="0"/>
    </xf>
    <xf numFmtId="14" fontId="0" fillId="7" borderId="4" xfId="0" applyNumberFormat="1" applyFill="1" applyBorder="1" applyAlignment="1" applyProtection="1">
      <alignment horizontal="center" vertical="center" shrinkToFit="1"/>
      <protection locked="0"/>
    </xf>
    <xf numFmtId="14" fontId="0" fillId="7" borderId="29" xfId="0" applyNumberFormat="1" applyFill="1" applyBorder="1" applyAlignment="1" applyProtection="1">
      <alignment horizontal="center" vertical="center" shrinkToFit="1"/>
      <protection locked="0"/>
    </xf>
    <xf numFmtId="169" fontId="5" fillId="7" borderId="3" xfId="0" applyNumberFormat="1" applyFont="1" applyFill="1" applyBorder="1" applyAlignment="1" applyProtection="1">
      <alignment horizontal="left" vertical="center"/>
      <protection locked="0"/>
    </xf>
    <xf numFmtId="49" fontId="5" fillId="7" borderId="4" xfId="0" applyNumberFormat="1" applyFont="1" applyFill="1" applyBorder="1" applyAlignment="1" applyProtection="1">
      <alignment vertical="center"/>
      <protection locked="0"/>
    </xf>
    <xf numFmtId="14" fontId="5" fillId="7" borderId="3" xfId="0" applyNumberFormat="1" applyFont="1" applyFill="1" applyBorder="1" applyAlignment="1" applyProtection="1">
      <alignment horizontal="center" shrinkToFit="1"/>
      <protection locked="0"/>
    </xf>
    <xf numFmtId="14" fontId="0" fillId="7" borderId="4" xfId="0" applyNumberFormat="1" applyFill="1" applyBorder="1" applyAlignment="1" applyProtection="1">
      <alignment horizontal="center" shrinkToFit="1"/>
      <protection locked="0"/>
    </xf>
    <xf numFmtId="14" fontId="0" fillId="7" borderId="29" xfId="0" applyNumberFormat="1" applyFill="1" applyBorder="1" applyAlignment="1" applyProtection="1">
      <alignment horizontal="center" shrinkToFit="1"/>
      <protection locked="0"/>
    </xf>
    <xf numFmtId="0" fontId="5" fillId="3" borderId="34" xfId="0" applyFont="1" applyFill="1" applyBorder="1" applyAlignment="1" applyProtection="1">
      <alignment vertical="center"/>
      <protection/>
    </xf>
    <xf numFmtId="0" fontId="0" fillId="3" borderId="35" xfId="0" applyFill="1" applyBorder="1" applyAlignment="1" applyProtection="1">
      <alignment vertical="center"/>
      <protection/>
    </xf>
    <xf numFmtId="0" fontId="0" fillId="3" borderId="36" xfId="0" applyFill="1" applyBorder="1" applyAlignment="1" applyProtection="1">
      <alignment vertical="center"/>
      <protection/>
    </xf>
    <xf numFmtId="0" fontId="0" fillId="3" borderId="27" xfId="0" applyFill="1" applyBorder="1" applyAlignment="1" applyProtection="1">
      <alignment vertical="center"/>
      <protection/>
    </xf>
    <xf numFmtId="0" fontId="0" fillId="3" borderId="0" xfId="0" applyFill="1" applyAlignment="1" applyProtection="1">
      <alignment vertical="center"/>
      <protection/>
    </xf>
    <xf numFmtId="0" fontId="0" fillId="3" borderId="28" xfId="0" applyFill="1" applyBorder="1" applyAlignment="1" applyProtection="1">
      <alignment vertical="center"/>
      <protection/>
    </xf>
    <xf numFmtId="0" fontId="0" fillId="3" borderId="7"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37" xfId="0" applyFill="1" applyBorder="1" applyAlignment="1" applyProtection="1">
      <alignment vertical="center"/>
      <protection/>
    </xf>
    <xf numFmtId="0" fontId="0" fillId="3" borderId="34" xfId="0" applyFill="1" applyBorder="1" applyAlignment="1" applyProtection="1">
      <alignment vertical="center"/>
      <protection/>
    </xf>
    <xf numFmtId="49" fontId="0" fillId="7" borderId="3" xfId="0" applyNumberFormat="1" applyFont="1" applyFill="1" applyBorder="1" applyAlignment="1" applyProtection="1">
      <alignment horizontal="left" vertical="center" shrinkToFit="1"/>
      <protection locked="0"/>
    </xf>
    <xf numFmtId="0" fontId="5" fillId="7" borderId="4" xfId="0" applyFont="1" applyFill="1" applyBorder="1" applyAlignment="1" applyProtection="1">
      <alignment vertical="center"/>
      <protection locked="0"/>
    </xf>
    <xf numFmtId="0" fontId="95" fillId="3" borderId="0" xfId="0" applyFont="1" applyFill="1" applyBorder="1" applyAlignment="1" applyProtection="1">
      <alignment horizontal="center" vertical="center"/>
      <protection/>
    </xf>
    <xf numFmtId="14" fontId="57" fillId="7" borderId="3" xfId="0" applyNumberFormat="1" applyFont="1" applyFill="1" applyBorder="1" applyAlignment="1" applyProtection="1">
      <alignment horizontal="center" vertical="center"/>
      <protection locked="0"/>
    </xf>
    <xf numFmtId="14" fontId="57" fillId="7" borderId="4" xfId="0" applyNumberFormat="1" applyFont="1" applyFill="1" applyBorder="1" applyAlignment="1" applyProtection="1">
      <alignment horizontal="center" vertical="center"/>
      <protection locked="0"/>
    </xf>
    <xf numFmtId="14" fontId="57" fillId="7" borderId="29" xfId="0" applyNumberFormat="1" applyFont="1" applyFill="1" applyBorder="1" applyAlignment="1" applyProtection="1">
      <alignment horizontal="center" vertical="center"/>
      <protection locked="0"/>
    </xf>
    <xf numFmtId="0" fontId="9" fillId="3" borderId="0" xfId="0" applyFont="1" applyFill="1" applyBorder="1" applyAlignment="1" applyProtection="1">
      <alignment vertical="top" wrapText="1"/>
      <protection/>
    </xf>
    <xf numFmtId="0" fontId="94" fillId="3" borderId="0" xfId="0" applyFont="1" applyFill="1" applyBorder="1" applyAlignment="1" applyProtection="1">
      <alignment vertical="top" wrapText="1"/>
      <protection/>
    </xf>
    <xf numFmtId="0" fontId="5" fillId="3" borderId="0" xfId="0" applyFont="1" applyFill="1" applyBorder="1" applyAlignment="1" applyProtection="1">
      <alignment vertical="center" wrapText="1"/>
      <protection/>
    </xf>
    <xf numFmtId="49" fontId="5" fillId="7" borderId="29" xfId="0" applyNumberFormat="1" applyFont="1" applyFill="1" applyBorder="1" applyAlignment="1" applyProtection="1">
      <alignment vertical="center"/>
      <protection locked="0"/>
    </xf>
    <xf numFmtId="0" fontId="16" fillId="3" borderId="34" xfId="0" applyFont="1" applyFill="1" applyBorder="1" applyAlignment="1" applyProtection="1">
      <alignment vertical="top" wrapText="1"/>
      <protection/>
    </xf>
    <xf numFmtId="0" fontId="72" fillId="3" borderId="35" xfId="0" applyFont="1" applyFill="1" applyBorder="1" applyAlignment="1" applyProtection="1">
      <alignment vertical="top"/>
      <protection/>
    </xf>
    <xf numFmtId="0" fontId="72" fillId="3" borderId="36" xfId="0" applyFont="1" applyFill="1" applyBorder="1" applyAlignment="1" applyProtection="1">
      <alignment vertical="top"/>
      <protection/>
    </xf>
    <xf numFmtId="49" fontId="5" fillId="7" borderId="38" xfId="0" applyNumberFormat="1" applyFont="1" applyFill="1" applyBorder="1" applyAlignment="1" applyProtection="1">
      <alignment vertical="top" wrapText="1"/>
      <protection locked="0"/>
    </xf>
    <xf numFmtId="49" fontId="0" fillId="7" borderId="17" xfId="0" applyNumberFormat="1" applyFill="1" applyBorder="1" applyAlignment="1" applyProtection="1">
      <alignment vertical="top" wrapText="1"/>
      <protection locked="0"/>
    </xf>
    <xf numFmtId="49" fontId="0" fillId="7" borderId="39" xfId="0" applyNumberFormat="1" applyFill="1" applyBorder="1" applyAlignment="1" applyProtection="1">
      <alignment vertical="top" wrapText="1"/>
      <protection locked="0"/>
    </xf>
    <xf numFmtId="0" fontId="6" fillId="3" borderId="22" xfId="0" applyFont="1" applyFill="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41" xfId="0" applyBorder="1" applyAlignment="1" applyProtection="1">
      <alignment horizontal="center" vertical="center"/>
      <protection/>
    </xf>
    <xf numFmtId="0" fontId="5" fillId="3" borderId="42" xfId="0" applyFont="1" applyFill="1" applyBorder="1" applyAlignment="1" applyProtection="1">
      <alignment horizontal="center" vertical="top"/>
      <protection/>
    </xf>
    <xf numFmtId="0" fontId="0" fillId="0" borderId="43" xfId="0" applyBorder="1" applyAlignment="1" applyProtection="1">
      <alignment horizontal="center" vertical="top"/>
      <protection/>
    </xf>
    <xf numFmtId="0" fontId="6" fillId="3" borderId="42" xfId="0" applyFont="1" applyFill="1"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43" xfId="0" applyBorder="1" applyAlignment="1" applyProtection="1">
      <alignment horizontal="left" vertical="center"/>
      <protection/>
    </xf>
    <xf numFmtId="49" fontId="0" fillId="7" borderId="3" xfId="0" applyNumberFormat="1" applyFont="1" applyFill="1" applyBorder="1" applyAlignment="1" applyProtection="1">
      <alignment vertical="center"/>
      <protection locked="0"/>
    </xf>
    <xf numFmtId="170" fontId="0" fillId="7" borderId="3" xfId="0" applyNumberFormat="1" applyFill="1" applyBorder="1" applyAlignment="1" applyProtection="1">
      <alignment horizontal="left" vertical="center"/>
      <protection locked="0"/>
    </xf>
    <xf numFmtId="170" fontId="0" fillId="7" borderId="4" xfId="0" applyNumberFormat="1" applyFill="1" applyBorder="1" applyAlignment="1" applyProtection="1">
      <alignment horizontal="left" vertical="center"/>
      <protection locked="0"/>
    </xf>
    <xf numFmtId="170" fontId="0" fillId="7" borderId="29" xfId="0" applyNumberFormat="1" applyFill="1" applyBorder="1" applyAlignment="1" applyProtection="1">
      <alignment horizontal="left" vertical="center"/>
      <protection locked="0"/>
    </xf>
    <xf numFmtId="0" fontId="0" fillId="3" borderId="3" xfId="0" applyFont="1" applyFill="1" applyBorder="1" applyAlignment="1" applyProtection="1">
      <alignment vertical="center"/>
      <protection/>
    </xf>
    <xf numFmtId="0" fontId="0" fillId="3" borderId="4" xfId="0" applyFill="1" applyBorder="1" applyAlignment="1" applyProtection="1">
      <alignment vertical="center"/>
      <protection/>
    </xf>
    <xf numFmtId="0" fontId="0" fillId="3" borderId="29" xfId="0" applyFill="1" applyBorder="1" applyAlignment="1" applyProtection="1">
      <alignment vertical="center"/>
      <protection/>
    </xf>
    <xf numFmtId="0" fontId="42" fillId="3" borderId="42" xfId="0" applyFont="1" applyFill="1" applyBorder="1" applyAlignment="1" applyProtection="1">
      <alignment horizontal="center" vertical="center"/>
      <protection/>
    </xf>
    <xf numFmtId="0" fontId="43" fillId="0" borderId="10" xfId="0" applyFont="1" applyBorder="1" applyAlignment="1" applyProtection="1">
      <alignment horizontal="center" vertical="center"/>
      <protection/>
    </xf>
    <xf numFmtId="0" fontId="43" fillId="0" borderId="43" xfId="0" applyFont="1" applyBorder="1" applyAlignment="1" applyProtection="1">
      <alignment horizontal="center" vertical="center"/>
      <protection/>
    </xf>
    <xf numFmtId="168" fontId="6" fillId="3" borderId="42" xfId="0" applyNumberFormat="1" applyFont="1" applyFill="1" applyBorder="1" applyAlignment="1" applyProtection="1">
      <alignment vertical="center"/>
      <protection/>
    </xf>
    <xf numFmtId="168" fontId="3" fillId="3" borderId="10" xfId="0" applyNumberFormat="1" applyFont="1" applyFill="1" applyBorder="1" applyAlignment="1" applyProtection="1">
      <alignment vertical="center"/>
      <protection/>
    </xf>
    <xf numFmtId="168" fontId="3" fillId="3" borderId="43" xfId="0" applyNumberFormat="1" applyFont="1" applyFill="1" applyBorder="1" applyAlignment="1" applyProtection="1">
      <alignment vertical="center"/>
      <protection/>
    </xf>
    <xf numFmtId="49" fontId="57" fillId="7" borderId="3" xfId="0" applyNumberFormat="1" applyFont="1" applyFill="1" applyBorder="1" applyAlignment="1" applyProtection="1">
      <alignment horizontal="left" shrinkToFit="1"/>
      <protection locked="0"/>
    </xf>
    <xf numFmtId="49" fontId="72" fillId="7" borderId="4" xfId="0" applyNumberFormat="1" applyFont="1" applyFill="1" applyBorder="1" applyAlignment="1" applyProtection="1">
      <alignment horizontal="left" shrinkToFit="1"/>
      <protection locked="0"/>
    </xf>
    <xf numFmtId="49" fontId="72" fillId="7" borderId="29" xfId="0" applyNumberFormat="1" applyFont="1" applyFill="1" applyBorder="1" applyAlignment="1" applyProtection="1">
      <alignment horizontal="left" shrinkToFit="1"/>
      <protection locked="0"/>
    </xf>
    <xf numFmtId="49" fontId="57" fillId="7" borderId="3" xfId="0" applyNumberFormat="1" applyFont="1" applyFill="1" applyBorder="1" applyAlignment="1" applyProtection="1">
      <alignment horizontal="left"/>
      <protection locked="0"/>
    </xf>
    <xf numFmtId="49" fontId="72" fillId="7" borderId="4" xfId="0" applyNumberFormat="1" applyFont="1" applyFill="1" applyBorder="1" applyAlignment="1" applyProtection="1">
      <alignment horizontal="left"/>
      <protection locked="0"/>
    </xf>
    <xf numFmtId="49" fontId="72" fillId="7" borderId="29" xfId="0" applyNumberFormat="1" applyFont="1" applyFill="1" applyBorder="1" applyAlignment="1" applyProtection="1">
      <alignment horizontal="left"/>
      <protection locked="0"/>
    </xf>
    <xf numFmtId="49" fontId="0" fillId="7" borderId="29" xfId="0" applyNumberFormat="1" applyFill="1" applyBorder="1" applyAlignment="1" applyProtection="1">
      <alignment horizontal="left"/>
      <protection locked="0"/>
    </xf>
    <xf numFmtId="0" fontId="93" fillId="3" borderId="44" xfId="0" applyFont="1" applyFill="1" applyBorder="1" applyAlignment="1" applyProtection="1">
      <alignment vertical="top"/>
      <protection/>
    </xf>
    <xf numFmtId="0" fontId="93" fillId="3" borderId="45" xfId="0" applyFont="1" applyFill="1" applyBorder="1" applyAlignment="1" applyProtection="1">
      <alignment vertical="top"/>
      <protection/>
    </xf>
    <xf numFmtId="0" fontId="93" fillId="3" borderId="2" xfId="0" applyFont="1" applyFill="1" applyBorder="1" applyAlignment="1" applyProtection="1">
      <alignment vertical="top" wrapText="1"/>
      <protection/>
    </xf>
    <xf numFmtId="0" fontId="93" fillId="3" borderId="37" xfId="0" applyFont="1" applyFill="1" applyBorder="1" applyAlignment="1" applyProtection="1">
      <alignment vertical="top" wrapText="1"/>
      <protection/>
    </xf>
    <xf numFmtId="0" fontId="44" fillId="3" borderId="0" xfId="0" applyFont="1" applyFill="1" applyBorder="1" applyAlignment="1" applyProtection="1">
      <alignment vertical="center"/>
      <protection/>
    </xf>
    <xf numFmtId="0" fontId="96" fillId="3" borderId="0" xfId="0" applyFont="1" applyFill="1" applyBorder="1" applyAlignment="1" applyProtection="1">
      <alignment/>
      <protection/>
    </xf>
    <xf numFmtId="0" fontId="57" fillId="3" borderId="3" xfId="0" applyFont="1" applyFill="1" applyBorder="1" applyAlignment="1" applyProtection="1">
      <alignment vertical="center" wrapText="1"/>
      <protection/>
    </xf>
    <xf numFmtId="0" fontId="72" fillId="3" borderId="4" xfId="0" applyFont="1" applyFill="1" applyBorder="1" applyAlignment="1" applyProtection="1">
      <alignment vertical="center" wrapText="1"/>
      <protection/>
    </xf>
    <xf numFmtId="0" fontId="72" fillId="3" borderId="29" xfId="0" applyFont="1" applyFill="1" applyBorder="1" applyAlignment="1" applyProtection="1">
      <alignment vertical="center" wrapText="1"/>
      <protection/>
    </xf>
    <xf numFmtId="0" fontId="57" fillId="3" borderId="4" xfId="0" applyFont="1" applyFill="1" applyBorder="1" applyAlignment="1" applyProtection="1">
      <alignment vertical="center" wrapText="1"/>
      <protection/>
    </xf>
    <xf numFmtId="0" fontId="57" fillId="3" borderId="3" xfId="0" applyFont="1" applyFill="1" applyBorder="1" applyAlignment="1" applyProtection="1">
      <alignment/>
      <protection/>
    </xf>
    <xf numFmtId="0" fontId="72" fillId="3" borderId="4" xfId="0" applyFont="1" applyFill="1" applyBorder="1" applyAlignment="1" applyProtection="1">
      <alignment/>
      <protection/>
    </xf>
    <xf numFmtId="0" fontId="0" fillId="3" borderId="29" xfId="0" applyFill="1" applyBorder="1" applyAlignment="1" applyProtection="1">
      <alignment/>
      <protection/>
    </xf>
    <xf numFmtId="0" fontId="57" fillId="3" borderId="3" xfId="0" applyFont="1" applyFill="1" applyBorder="1" applyAlignment="1" applyProtection="1">
      <alignment horizontal="left" vertical="center" wrapText="1"/>
      <protection/>
    </xf>
    <xf numFmtId="0" fontId="72" fillId="3" borderId="4" xfId="0" applyFont="1" applyFill="1" applyBorder="1" applyAlignment="1" applyProtection="1">
      <alignment horizontal="left" vertical="center" wrapText="1"/>
      <protection/>
    </xf>
    <xf numFmtId="0" fontId="93" fillId="3" borderId="0" xfId="0" applyFont="1" applyFill="1" applyBorder="1" applyAlignment="1" applyProtection="1">
      <alignment horizontal="left" vertical="top"/>
      <protection/>
    </xf>
    <xf numFmtId="0" fontId="93" fillId="3" borderId="0" xfId="0" applyFont="1" applyFill="1" applyBorder="1" applyAlignment="1" applyProtection="1">
      <alignment vertical="top"/>
      <protection/>
    </xf>
    <xf numFmtId="0" fontId="57" fillId="3" borderId="35" xfId="0" applyFont="1" applyFill="1" applyBorder="1" applyAlignment="1" applyProtection="1">
      <alignment wrapText="1"/>
      <protection/>
    </xf>
    <xf numFmtId="0" fontId="72" fillId="3" borderId="35" xfId="0" applyFont="1" applyFill="1" applyBorder="1" applyAlignment="1" applyProtection="1">
      <alignment wrapText="1"/>
      <protection/>
    </xf>
    <xf numFmtId="164" fontId="57" fillId="7" borderId="3" xfId="0" applyNumberFormat="1" applyFont="1" applyFill="1" applyBorder="1" applyAlignment="1" applyProtection="1">
      <alignment/>
      <protection locked="0"/>
    </xf>
    <xf numFmtId="164" fontId="72" fillId="7" borderId="4" xfId="0" applyNumberFormat="1" applyFont="1" applyFill="1" applyBorder="1" applyAlignment="1" applyProtection="1">
      <alignment/>
      <protection locked="0"/>
    </xf>
    <xf numFmtId="164" fontId="0" fillId="7" borderId="29" xfId="0" applyNumberFormat="1" applyFill="1" applyBorder="1" applyAlignment="1" applyProtection="1">
      <alignment/>
      <protection locked="0"/>
    </xf>
    <xf numFmtId="0" fontId="93" fillId="3" borderId="0" xfId="0" applyFont="1" applyFill="1" applyBorder="1" applyAlignment="1" applyProtection="1">
      <alignment vertical="center" wrapText="1"/>
      <protection/>
    </xf>
    <xf numFmtId="0" fontId="93" fillId="3" borderId="2" xfId="0" applyFont="1" applyFill="1" applyBorder="1" applyAlignment="1" applyProtection="1">
      <alignment vertical="center" wrapText="1"/>
      <protection/>
    </xf>
    <xf numFmtId="0" fontId="0" fillId="0" borderId="2" xfId="0" applyBorder="1" applyAlignment="1" applyProtection="1">
      <alignment vertical="center" wrapText="1"/>
      <protection/>
    </xf>
    <xf numFmtId="0" fontId="57" fillId="3" borderId="0" xfId="0" applyFont="1" applyFill="1" applyBorder="1" applyAlignment="1" applyProtection="1">
      <alignment vertical="top" wrapText="1"/>
      <protection/>
    </xf>
    <xf numFmtId="0" fontId="93" fillId="3" borderId="35" xfId="0" applyFont="1" applyFill="1" applyBorder="1" applyAlignment="1" applyProtection="1">
      <alignment vertical="top" wrapText="1"/>
      <protection/>
    </xf>
    <xf numFmtId="49" fontId="1" fillId="7" borderId="3" xfId="0" applyNumberFormat="1" applyFont="1" applyFill="1" applyBorder="1" applyAlignment="1" applyProtection="1">
      <alignment horizontal="left" vertical="center"/>
      <protection locked="0"/>
    </xf>
    <xf numFmtId="49" fontId="0" fillId="7" borderId="4" xfId="0" applyNumberFormat="1" applyFont="1" applyFill="1" applyBorder="1" applyAlignment="1" applyProtection="1">
      <alignment vertical="center"/>
      <protection locked="0"/>
    </xf>
    <xf numFmtId="49" fontId="0" fillId="7" borderId="29" xfId="0" applyNumberFormat="1" applyFont="1" applyFill="1" applyBorder="1" applyAlignment="1" applyProtection="1">
      <alignment vertical="center"/>
      <protection locked="0"/>
    </xf>
    <xf numFmtId="0" fontId="0" fillId="7" borderId="3" xfId="0" applyFill="1" applyBorder="1" applyAlignment="1" applyProtection="1">
      <alignment vertical="center"/>
      <protection locked="0"/>
    </xf>
    <xf numFmtId="0" fontId="16" fillId="3" borderId="0" xfId="0" applyFont="1" applyFill="1" applyAlignment="1" applyProtection="1">
      <alignment vertical="top" wrapText="1"/>
      <protection/>
    </xf>
    <xf numFmtId="0" fontId="0" fillId="3" borderId="0" xfId="0" applyFont="1" applyFill="1" applyAlignment="1" applyProtection="1">
      <alignment vertical="top"/>
      <protection/>
    </xf>
    <xf numFmtId="0" fontId="0" fillId="3" borderId="0" xfId="0" applyFont="1" applyFill="1" applyAlignment="1" applyProtection="1">
      <alignment vertical="top" wrapText="1"/>
      <protection/>
    </xf>
    <xf numFmtId="0" fontId="22" fillId="3" borderId="0" xfId="0" applyFont="1" applyFill="1" applyAlignment="1" applyProtection="1">
      <alignment wrapText="1"/>
      <protection locked="0"/>
    </xf>
    <xf numFmtId="0" fontId="16" fillId="3" borderId="0" xfId="0" applyFont="1" applyFill="1" applyAlignment="1" applyProtection="1">
      <alignment horizontal="left" vertical="top" wrapText="1"/>
      <protection locked="0"/>
    </xf>
    <xf numFmtId="0" fontId="0" fillId="0" borderId="3" xfId="0" applyFont="1" applyFill="1" applyBorder="1" applyAlignment="1" applyProtection="1">
      <alignment vertical="center"/>
      <protection/>
    </xf>
    <xf numFmtId="0" fontId="0" fillId="0" borderId="4" xfId="0" applyFill="1" applyBorder="1" applyAlignment="1" applyProtection="1">
      <alignment vertical="center"/>
      <protection/>
    </xf>
    <xf numFmtId="0" fontId="0" fillId="0" borderId="29" xfId="0" applyFill="1" applyBorder="1" applyAlignment="1" applyProtection="1">
      <alignment vertical="center"/>
      <protection/>
    </xf>
    <xf numFmtId="0" fontId="0" fillId="3" borderId="0" xfId="0" applyFill="1" applyBorder="1" applyAlignment="1" applyProtection="1">
      <alignment/>
      <protection/>
    </xf>
    <xf numFmtId="0" fontId="0" fillId="3" borderId="2" xfId="0" applyFill="1" applyBorder="1" applyAlignment="1" applyProtection="1">
      <alignment/>
      <protection/>
    </xf>
    <xf numFmtId="0" fontId="6" fillId="3" borderId="42" xfId="0" applyFont="1" applyFill="1" applyBorder="1" applyAlignment="1" applyProtection="1">
      <alignment vertical="center" wrapText="1"/>
      <protection/>
    </xf>
    <xf numFmtId="0" fontId="3" fillId="3" borderId="10" xfId="0" applyFont="1" applyFill="1" applyBorder="1" applyAlignment="1" applyProtection="1">
      <alignment vertical="center" wrapText="1"/>
      <protection/>
    </xf>
    <xf numFmtId="0" fontId="3" fillId="3" borderId="12" xfId="0" applyFont="1" applyFill="1" applyBorder="1" applyAlignment="1" applyProtection="1">
      <alignment vertical="center" wrapText="1"/>
      <protection/>
    </xf>
    <xf numFmtId="0" fontId="5" fillId="3" borderId="38" xfId="0" applyFont="1" applyFill="1" applyBorder="1" applyAlignment="1" applyProtection="1">
      <alignment horizontal="center" vertical="top"/>
      <protection/>
    </xf>
    <xf numFmtId="0" fontId="0" fillId="0" borderId="46" xfId="0" applyBorder="1" applyAlignment="1" applyProtection="1">
      <alignment horizontal="center" vertical="top"/>
      <protection/>
    </xf>
    <xf numFmtId="0" fontId="0" fillId="0" borderId="47" xfId="0" applyBorder="1" applyAlignment="1" applyProtection="1">
      <alignment horizontal="center" vertical="center"/>
      <protection/>
    </xf>
    <xf numFmtId="0" fontId="0" fillId="0" borderId="28" xfId="0" applyBorder="1" applyAlignment="1" applyProtection="1">
      <alignment horizontal="center" vertical="center"/>
      <protection/>
    </xf>
    <xf numFmtId="0" fontId="5" fillId="3" borderId="3" xfId="0" applyFont="1" applyFill="1" applyBorder="1" applyAlignment="1" applyProtection="1">
      <alignment horizontal="center" vertical="top"/>
      <protection/>
    </xf>
    <xf numFmtId="0" fontId="0" fillId="0" borderId="29" xfId="0" applyBorder="1" applyAlignment="1" applyProtection="1">
      <alignment horizontal="center" vertical="top"/>
      <protection/>
    </xf>
    <xf numFmtId="0" fontId="5" fillId="3" borderId="3" xfId="0" applyFont="1" applyFill="1" applyBorder="1" applyAlignment="1" applyProtection="1">
      <alignment horizontal="left" vertical="top" wrapText="1"/>
      <protection/>
    </xf>
    <xf numFmtId="0" fontId="0" fillId="0" borderId="4" xfId="0" applyBorder="1" applyAlignment="1" applyProtection="1">
      <alignment horizontal="left" vertical="top" wrapText="1"/>
      <protection/>
    </xf>
    <xf numFmtId="0" fontId="0" fillId="0" borderId="4" xfId="0" applyBorder="1" applyAlignment="1" applyProtection="1">
      <alignment horizontal="left" vertical="top"/>
      <protection/>
    </xf>
    <xf numFmtId="0" fontId="0" fillId="0" borderId="29" xfId="0" applyBorder="1" applyAlignment="1" applyProtection="1">
      <alignment horizontal="left" vertical="top"/>
      <protection/>
    </xf>
    <xf numFmtId="0" fontId="8" fillId="3" borderId="3" xfId="0" applyFont="1" applyFill="1" applyBorder="1" applyAlignment="1" applyProtection="1">
      <alignment horizontal="center" vertical="top"/>
      <protection/>
    </xf>
    <xf numFmtId="0" fontId="14" fillId="0" borderId="4" xfId="0" applyFont="1" applyBorder="1" applyAlignment="1" applyProtection="1">
      <alignment horizontal="center" vertical="top"/>
      <protection/>
    </xf>
    <xf numFmtId="0" fontId="14" fillId="0" borderId="29" xfId="0" applyFont="1" applyBorder="1" applyAlignment="1" applyProtection="1">
      <alignment horizontal="center" vertical="top"/>
      <protection/>
    </xf>
    <xf numFmtId="168" fontId="5" fillId="7" borderId="3" xfId="0" applyNumberFormat="1" applyFont="1" applyFill="1" applyBorder="1" applyAlignment="1" applyProtection="1">
      <alignment vertical="top"/>
      <protection locked="0"/>
    </xf>
    <xf numFmtId="168" fontId="0" fillId="7" borderId="4" xfId="0" applyNumberFormat="1" applyFill="1" applyBorder="1" applyAlignment="1" applyProtection="1">
      <alignment vertical="top"/>
      <protection locked="0"/>
    </xf>
    <xf numFmtId="168" fontId="0" fillId="7" borderId="29" xfId="0" applyNumberFormat="1" applyFill="1" applyBorder="1" applyAlignment="1" applyProtection="1">
      <alignment vertical="top"/>
      <protection locked="0"/>
    </xf>
    <xf numFmtId="49" fontId="5" fillId="7" borderId="3" xfId="0" applyNumberFormat="1" applyFont="1" applyFill="1" applyBorder="1" applyAlignment="1" applyProtection="1">
      <alignment vertical="top" wrapText="1"/>
      <protection locked="0"/>
    </xf>
    <xf numFmtId="49" fontId="0" fillId="7" borderId="4" xfId="0" applyNumberFormat="1" applyFill="1" applyBorder="1" applyAlignment="1" applyProtection="1">
      <alignment vertical="top" wrapText="1"/>
      <protection locked="0"/>
    </xf>
    <xf numFmtId="49" fontId="0" fillId="7" borderId="16" xfId="0" applyNumberFormat="1" applyFill="1" applyBorder="1" applyAlignment="1" applyProtection="1">
      <alignment vertical="top" wrapText="1"/>
      <protection locked="0"/>
    </xf>
    <xf numFmtId="0" fontId="0" fillId="0" borderId="29" xfId="0" applyBorder="1" applyAlignment="1" applyProtection="1">
      <alignment horizontal="left" vertical="top" wrapText="1"/>
      <protection/>
    </xf>
    <xf numFmtId="0" fontId="5" fillId="3" borderId="38" xfId="0" applyFont="1" applyFill="1" applyBorder="1" applyAlignment="1" applyProtection="1">
      <alignment horizontal="left" vertical="top" wrapText="1"/>
      <protection/>
    </xf>
    <xf numFmtId="0" fontId="0" fillId="0" borderId="17" xfId="0" applyBorder="1" applyAlignment="1" applyProtection="1">
      <alignment horizontal="left" vertical="top" wrapText="1"/>
      <protection/>
    </xf>
    <xf numFmtId="0" fontId="0" fillId="0" borderId="17" xfId="0" applyBorder="1" applyAlignment="1" applyProtection="1">
      <alignment horizontal="left" vertical="top"/>
      <protection/>
    </xf>
    <xf numFmtId="0" fontId="0" fillId="0" borderId="46" xfId="0" applyBorder="1" applyAlignment="1" applyProtection="1">
      <alignment horizontal="left" vertical="top"/>
      <protection/>
    </xf>
    <xf numFmtId="0" fontId="8" fillId="3" borderId="38" xfId="0" applyFont="1" applyFill="1" applyBorder="1" applyAlignment="1" applyProtection="1">
      <alignment horizontal="center" vertical="top"/>
      <protection/>
    </xf>
    <xf numFmtId="0" fontId="14" fillId="0" borderId="17" xfId="0" applyFont="1" applyBorder="1" applyAlignment="1" applyProtection="1">
      <alignment horizontal="center" vertical="top"/>
      <protection/>
    </xf>
    <xf numFmtId="0" fontId="14" fillId="0" borderId="46" xfId="0" applyFont="1" applyBorder="1" applyAlignment="1" applyProtection="1">
      <alignment horizontal="center" vertical="top"/>
      <protection/>
    </xf>
    <xf numFmtId="168" fontId="5" fillId="7" borderId="38" xfId="0" applyNumberFormat="1" applyFont="1" applyFill="1" applyBorder="1" applyAlignment="1" applyProtection="1">
      <alignment vertical="top"/>
      <protection locked="0"/>
    </xf>
    <xf numFmtId="168" fontId="0" fillId="7" borderId="17" xfId="0" applyNumberFormat="1" applyFill="1" applyBorder="1" applyAlignment="1" applyProtection="1">
      <alignment vertical="top"/>
      <protection locked="0"/>
    </xf>
    <xf numFmtId="168" fontId="0" fillId="7" borderId="46" xfId="0" applyNumberFormat="1" applyFill="1" applyBorder="1" applyAlignment="1" applyProtection="1">
      <alignment vertical="top"/>
      <protection locked="0"/>
    </xf>
    <xf numFmtId="0" fontId="0" fillId="0" borderId="46" xfId="0" applyBorder="1" applyAlignment="1" applyProtection="1">
      <alignment horizontal="left" vertical="top" wrapText="1"/>
      <protection/>
    </xf>
    <xf numFmtId="0" fontId="6" fillId="3" borderId="42" xfId="0" applyFont="1" applyFill="1" applyBorder="1" applyAlignment="1" applyProtection="1">
      <alignment horizontal="left" vertical="center" wrapText="1"/>
      <protection/>
    </xf>
    <xf numFmtId="0" fontId="0" fillId="0" borderId="10" xfId="0" applyBorder="1" applyAlignment="1" applyProtection="1">
      <alignment horizontal="left" vertical="center" wrapText="1"/>
      <protection/>
    </xf>
    <xf numFmtId="0" fontId="0" fillId="0" borderId="43" xfId="0" applyBorder="1" applyAlignment="1" applyProtection="1">
      <alignment horizontal="left" vertical="center" wrapText="1"/>
      <protection/>
    </xf>
    <xf numFmtId="0" fontId="43" fillId="3" borderId="10" xfId="0" applyFont="1" applyFill="1" applyBorder="1" applyAlignment="1" applyProtection="1">
      <alignment horizontal="center" vertical="center"/>
      <protection/>
    </xf>
    <xf numFmtId="0" fontId="43" fillId="3" borderId="43" xfId="0" applyFont="1" applyFill="1" applyBorder="1" applyAlignment="1" applyProtection="1">
      <alignment horizontal="center" vertical="center"/>
      <protection/>
    </xf>
    <xf numFmtId="0" fontId="5" fillId="3" borderId="3" xfId="0" applyFont="1" applyFill="1" applyBorder="1" applyAlignment="1" applyProtection="1">
      <alignment horizontal="left" vertical="top"/>
      <protection/>
    </xf>
    <xf numFmtId="0" fontId="76" fillId="3" borderId="48" xfId="0" applyFont="1" applyFill="1" applyBorder="1" applyAlignment="1" applyProtection="1">
      <alignment horizontal="center" vertical="center" wrapText="1"/>
      <protection/>
    </xf>
    <xf numFmtId="0" fontId="92" fillId="0" borderId="49" xfId="0" applyFont="1" applyBorder="1" applyAlignment="1" applyProtection="1">
      <alignment horizontal="center" vertical="center" wrapText="1"/>
      <protection/>
    </xf>
    <xf numFmtId="0" fontId="92" fillId="0" borderId="50" xfId="0" applyFont="1" applyBorder="1" applyAlignment="1" applyProtection="1">
      <alignment horizontal="center" vertical="center" wrapText="1"/>
      <protection/>
    </xf>
    <xf numFmtId="0" fontId="5" fillId="7" borderId="3" xfId="0" applyFont="1" applyFill="1" applyBorder="1" applyAlignment="1" applyProtection="1">
      <alignment vertical="center" wrapText="1"/>
      <protection/>
    </xf>
    <xf numFmtId="0" fontId="0" fillId="7" borderId="4" xfId="0" applyFill="1" applyBorder="1" applyAlignment="1" applyProtection="1">
      <alignment vertical="center" wrapText="1"/>
      <protection/>
    </xf>
    <xf numFmtId="0" fontId="0" fillId="7" borderId="29" xfId="0" applyFill="1" applyBorder="1" applyAlignment="1" applyProtection="1">
      <alignment vertical="center" wrapText="1"/>
      <protection/>
    </xf>
    <xf numFmtId="14" fontId="5" fillId="7" borderId="3" xfId="0" applyNumberFormat="1" applyFont="1" applyFill="1" applyBorder="1" applyAlignment="1" applyProtection="1">
      <alignment vertical="center" shrinkToFit="1"/>
      <protection/>
    </xf>
    <xf numFmtId="0" fontId="0" fillId="7" borderId="4" xfId="0" applyFill="1" applyBorder="1" applyAlignment="1" applyProtection="1">
      <alignment vertical="center" shrinkToFit="1"/>
      <protection/>
    </xf>
    <xf numFmtId="0" fontId="0" fillId="7" borderId="29" xfId="0" applyFill="1" applyBorder="1" applyAlignment="1" applyProtection="1">
      <alignment vertical="center" shrinkToFit="1"/>
      <protection/>
    </xf>
    <xf numFmtId="164" fontId="5" fillId="7" borderId="3" xfId="0" applyNumberFormat="1" applyFont="1" applyFill="1" applyBorder="1" applyAlignment="1" applyProtection="1">
      <alignment vertical="center" shrinkToFit="1"/>
      <protection/>
    </xf>
    <xf numFmtId="164" fontId="0" fillId="7" borderId="4" xfId="0" applyNumberFormat="1" applyFill="1" applyBorder="1" applyAlignment="1" applyProtection="1">
      <alignment vertical="center" shrinkToFit="1"/>
      <protection/>
    </xf>
    <xf numFmtId="164" fontId="0" fillId="7" borderId="29" xfId="0" applyNumberFormat="1" applyFill="1" applyBorder="1" applyAlignment="1" applyProtection="1">
      <alignment vertical="center" shrinkToFit="1"/>
      <protection/>
    </xf>
    <xf numFmtId="164" fontId="5" fillId="9" borderId="3" xfId="0" applyNumberFormat="1" applyFont="1" applyFill="1" applyBorder="1" applyAlignment="1" applyProtection="1">
      <alignment vertical="center" shrinkToFit="1"/>
      <protection/>
    </xf>
    <xf numFmtId="164" fontId="0" fillId="9" borderId="4" xfId="0" applyNumberFormat="1" applyFill="1" applyBorder="1" applyAlignment="1" applyProtection="1">
      <alignment vertical="center" shrinkToFit="1"/>
      <protection/>
    </xf>
    <xf numFmtId="164" fontId="0" fillId="9" borderId="29" xfId="0" applyNumberFormat="1" applyFill="1" applyBorder="1" applyAlignment="1" applyProtection="1">
      <alignment vertical="center" shrinkToFit="1"/>
      <protection/>
    </xf>
    <xf numFmtId="0" fontId="76" fillId="0" borderId="51" xfId="0" applyFont="1" applyFill="1" applyBorder="1" applyAlignment="1" applyProtection="1">
      <alignment horizontal="center" vertical="center" wrapText="1"/>
      <protection/>
    </xf>
    <xf numFmtId="0" fontId="92" fillId="0" borderId="52" xfId="0" applyFont="1" applyFill="1" applyBorder="1" applyAlignment="1" applyProtection="1">
      <alignment horizontal="center" vertical="center" wrapText="1"/>
      <protection/>
    </xf>
    <xf numFmtId="0" fontId="92" fillId="0" borderId="53" xfId="0" applyFont="1" applyFill="1" applyBorder="1" applyAlignment="1" applyProtection="1">
      <alignment horizontal="center" vertical="center" wrapText="1"/>
      <protection/>
    </xf>
    <xf numFmtId="0" fontId="5" fillId="3" borderId="3" xfId="0" applyFont="1" applyFill="1" applyBorder="1" applyAlignment="1" applyProtection="1">
      <alignment horizontal="center" vertical="center" wrapText="1"/>
      <protection/>
    </xf>
    <xf numFmtId="0" fontId="0" fillId="0" borderId="4" xfId="0"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87" fillId="2" borderId="0" xfId="0" applyFont="1" applyFill="1" applyAlignment="1" applyProtection="1">
      <alignment vertical="center"/>
      <protection/>
    </xf>
    <xf numFmtId="0" fontId="87" fillId="0" borderId="0" xfId="0" applyFont="1" applyAlignment="1" applyProtection="1">
      <alignment vertical="center"/>
      <protection/>
    </xf>
    <xf numFmtId="0" fontId="86" fillId="2" borderId="0" xfId="0" applyFont="1" applyFill="1" applyAlignment="1" applyProtection="1">
      <alignment vertical="top" wrapText="1"/>
      <protection/>
    </xf>
    <xf numFmtId="0" fontId="84" fillId="0" borderId="0" xfId="0" applyFont="1" applyAlignment="1" applyProtection="1">
      <alignment vertical="top" wrapText="1"/>
      <protection/>
    </xf>
    <xf numFmtId="164" fontId="5" fillId="3" borderId="27" xfId="0" applyNumberFormat="1" applyFont="1" applyFill="1" applyBorder="1" applyAlignment="1" applyProtection="1">
      <alignment vertical="top"/>
      <protection/>
    </xf>
    <xf numFmtId="164" fontId="0" fillId="0" borderId="0" xfId="0" applyNumberFormat="1" applyBorder="1" applyAlignment="1" applyProtection="1">
      <alignment vertical="top"/>
      <protection/>
    </xf>
    <xf numFmtId="164" fontId="0" fillId="0" borderId="28" xfId="0" applyNumberFormat="1" applyBorder="1" applyAlignment="1" applyProtection="1">
      <alignment vertical="top"/>
      <protection/>
    </xf>
    <xf numFmtId="10" fontId="5" fillId="3" borderId="3" xfId="0" applyNumberFormat="1" applyFont="1" applyFill="1" applyBorder="1" applyAlignment="1" applyProtection="1">
      <alignment horizontal="right" vertical="center"/>
      <protection/>
    </xf>
    <xf numFmtId="10" fontId="0" fillId="0" borderId="4" xfId="0" applyNumberFormat="1" applyBorder="1" applyAlignment="1" applyProtection="1">
      <alignment horizontal="right" vertical="center"/>
      <protection/>
    </xf>
    <xf numFmtId="10" fontId="0" fillId="0" borderId="29" xfId="0" applyNumberFormat="1" applyBorder="1" applyAlignment="1" applyProtection="1">
      <alignment horizontal="right" vertical="center"/>
      <protection/>
    </xf>
    <xf numFmtId="0" fontId="5" fillId="7" borderId="3" xfId="0" applyFont="1" applyFill="1" applyBorder="1" applyAlignment="1" applyProtection="1">
      <alignment vertical="center" shrinkToFit="1"/>
      <protection/>
    </xf>
    <xf numFmtId="0" fontId="6" fillId="3" borderId="3" xfId="0" applyFont="1" applyFill="1" applyBorder="1" applyAlignment="1" applyProtection="1">
      <alignment horizontal="center" vertical="center"/>
      <protection/>
    </xf>
    <xf numFmtId="0" fontId="90" fillId="3" borderId="4" xfId="0" applyFont="1" applyFill="1" applyBorder="1" applyAlignment="1" applyProtection="1">
      <alignment horizontal="center" vertical="center"/>
      <protection/>
    </xf>
    <xf numFmtId="0" fontId="90" fillId="3" borderId="29" xfId="0" applyFont="1" applyFill="1" applyBorder="1" applyAlignment="1" applyProtection="1">
      <alignment horizontal="center" vertical="center"/>
      <protection/>
    </xf>
    <xf numFmtId="0" fontId="2" fillId="3" borderId="54" xfId="0" applyFont="1" applyFill="1" applyBorder="1" applyAlignment="1" applyProtection="1">
      <alignment horizontal="center" vertical="center" wrapText="1"/>
      <protection/>
    </xf>
    <xf numFmtId="0" fontId="0" fillId="0" borderId="55" xfId="0" applyBorder="1" applyAlignment="1" applyProtection="1">
      <alignment horizontal="center" vertical="center" wrapText="1"/>
      <protection/>
    </xf>
    <xf numFmtId="0" fontId="0" fillId="0" borderId="56" xfId="0" applyBorder="1" applyAlignment="1" applyProtection="1">
      <alignment horizontal="center" vertical="center"/>
      <protection/>
    </xf>
    <xf numFmtId="0" fontId="5" fillId="3" borderId="54" xfId="0" applyFont="1" applyFill="1" applyBorder="1" applyAlignment="1" applyProtection="1">
      <alignment horizontal="center" vertical="center"/>
      <protection/>
    </xf>
    <xf numFmtId="0" fontId="0" fillId="0" borderId="55" xfId="0" applyBorder="1" applyAlignment="1" applyProtection="1">
      <alignment horizontal="center" vertical="center"/>
      <protection/>
    </xf>
    <xf numFmtId="0" fontId="0" fillId="0" borderId="57" xfId="0" applyBorder="1" applyAlignment="1" applyProtection="1">
      <alignment horizontal="center" vertical="center"/>
      <protection/>
    </xf>
    <xf numFmtId="0" fontId="1" fillId="2" borderId="3" xfId="0" applyFont="1" applyFill="1" applyBorder="1" applyAlignment="1" applyProtection="1">
      <alignment vertical="center" wrapText="1" shrinkToFit="1"/>
      <protection/>
    </xf>
    <xf numFmtId="0" fontId="0" fillId="0" borderId="4" xfId="0" applyBorder="1" applyAlignment="1" applyProtection="1">
      <alignment vertical="center" wrapText="1" shrinkToFit="1"/>
      <protection/>
    </xf>
    <xf numFmtId="0" fontId="0" fillId="0" borderId="29" xfId="0" applyBorder="1" applyAlignment="1" applyProtection="1">
      <alignment vertical="center" wrapText="1" shrinkToFit="1"/>
      <protection/>
    </xf>
    <xf numFmtId="1" fontId="0" fillId="0" borderId="15" xfId="0" applyNumberFormat="1" applyBorder="1" applyAlignment="1" applyProtection="1">
      <alignment horizontal="center" vertical="center" shrinkToFit="1"/>
      <protection/>
    </xf>
    <xf numFmtId="164" fontId="0" fillId="0" borderId="4" xfId="0" applyNumberFormat="1" applyBorder="1" applyAlignment="1" applyProtection="1">
      <alignment horizontal="center" vertical="center" shrinkToFit="1"/>
      <protection/>
    </xf>
    <xf numFmtId="164" fontId="0" fillId="0" borderId="29" xfId="0" applyNumberFormat="1" applyBorder="1" applyAlignment="1" applyProtection="1">
      <alignment horizontal="center" vertical="center" shrinkToFit="1"/>
      <protection/>
    </xf>
    <xf numFmtId="164" fontId="1" fillId="2" borderId="4" xfId="0" applyNumberFormat="1" applyFont="1" applyFill="1" applyBorder="1" applyAlignment="1" applyProtection="1">
      <alignment horizontal="center" vertical="center" shrinkToFit="1"/>
      <protection/>
    </xf>
    <xf numFmtId="0" fontId="5" fillId="3" borderId="15" xfId="0" applyFont="1" applyFill="1" applyBorder="1" applyAlignment="1" applyProtection="1">
      <alignment vertical="center"/>
      <protection/>
    </xf>
    <xf numFmtId="49" fontId="0" fillId="7" borderId="15" xfId="0" applyNumberFormat="1" applyFill="1" applyBorder="1" applyAlignment="1" applyProtection="1">
      <alignment horizontal="left" vertical="center" shrinkToFit="1"/>
      <protection locked="0"/>
    </xf>
    <xf numFmtId="49" fontId="0" fillId="7" borderId="15" xfId="0" applyNumberFormat="1" applyFont="1" applyFill="1" applyBorder="1" applyAlignment="1" applyProtection="1">
      <alignment horizontal="left" vertical="center" shrinkToFit="1"/>
      <protection locked="0"/>
    </xf>
    <xf numFmtId="0" fontId="5" fillId="3" borderId="3" xfId="0" applyFont="1" applyFill="1" applyBorder="1" applyAlignment="1" applyProtection="1">
      <alignment horizontal="center" vertical="center"/>
      <protection/>
    </xf>
    <xf numFmtId="0" fontId="0" fillId="3" borderId="4" xfId="0" applyFill="1" applyBorder="1" applyAlignment="1" applyProtection="1">
      <alignment horizontal="center" vertical="center"/>
      <protection/>
    </xf>
    <xf numFmtId="0" fontId="0" fillId="3" borderId="29" xfId="0" applyFill="1" applyBorder="1" applyAlignment="1" applyProtection="1">
      <alignment horizontal="center" vertical="center"/>
      <protection/>
    </xf>
    <xf numFmtId="49" fontId="0" fillId="0" borderId="4" xfId="0" applyNumberFormat="1" applyFont="1" applyBorder="1" applyAlignment="1" applyProtection="1">
      <alignment horizontal="left" vertical="center"/>
      <protection locked="0"/>
    </xf>
    <xf numFmtId="49" fontId="0" fillId="0" borderId="29" xfId="0" applyNumberFormat="1" applyFont="1" applyBorder="1" applyAlignment="1" applyProtection="1">
      <alignment horizontal="left" vertical="center"/>
      <protection locked="0"/>
    </xf>
    <xf numFmtId="164" fontId="1" fillId="7" borderId="15" xfId="0" applyNumberFormat="1" applyFont="1" applyFill="1" applyBorder="1" applyAlignment="1" applyProtection="1">
      <alignment horizontal="center" vertical="center" shrinkToFit="1"/>
      <protection locked="0"/>
    </xf>
    <xf numFmtId="164" fontId="59" fillId="7" borderId="15" xfId="0" applyNumberFormat="1" applyFont="1" applyFill="1" applyBorder="1" applyAlignment="1" applyProtection="1">
      <alignment horizontal="center" vertical="center" shrinkToFit="1"/>
      <protection locked="0"/>
    </xf>
    <xf numFmtId="0" fontId="5" fillId="3" borderId="4" xfId="0" applyFont="1" applyFill="1" applyBorder="1" applyAlignment="1" applyProtection="1">
      <alignment horizontal="center" vertical="center"/>
      <protection/>
    </xf>
    <xf numFmtId="0" fontId="5" fillId="3" borderId="29" xfId="0" applyFont="1" applyFill="1" applyBorder="1" applyAlignment="1" applyProtection="1">
      <alignment horizontal="center" vertical="center"/>
      <protection/>
    </xf>
    <xf numFmtId="0" fontId="38" fillId="3" borderId="0" xfId="0" applyFont="1" applyFill="1" applyAlignment="1" applyProtection="1">
      <alignment horizontal="left" vertical="top" indent="1"/>
      <protection/>
    </xf>
    <xf numFmtId="0" fontId="39" fillId="0" borderId="0" xfId="0" applyFont="1" applyAlignment="1" applyProtection="1">
      <alignment horizontal="left" vertical="top" indent="1"/>
      <protection/>
    </xf>
    <xf numFmtId="0" fontId="36" fillId="3" borderId="0" xfId="0" applyFont="1" applyFill="1" applyAlignment="1" applyProtection="1">
      <alignment vertical="top" wrapText="1"/>
      <protection/>
    </xf>
    <xf numFmtId="0" fontId="15" fillId="0" borderId="0" xfId="0" applyFont="1" applyAlignment="1" applyProtection="1">
      <alignment vertical="top" wrapText="1"/>
      <protection/>
    </xf>
    <xf numFmtId="164" fontId="6" fillId="3" borderId="15" xfId="0" applyNumberFormat="1" applyFont="1" applyFill="1" applyBorder="1" applyAlignment="1" applyProtection="1">
      <alignment horizontal="center" vertical="center" wrapText="1"/>
      <protection/>
    </xf>
    <xf numFmtId="0" fontId="5" fillId="3" borderId="0" xfId="0" applyFont="1" applyFill="1" applyAlignment="1" applyProtection="1">
      <alignment horizontal="justify" vertical="top" wrapText="1"/>
      <protection/>
    </xf>
    <xf numFmtId="0" fontId="0" fillId="0" borderId="0" xfId="0" applyAlignment="1" applyProtection="1">
      <alignment horizontal="justify" vertical="top" wrapText="1"/>
      <protection/>
    </xf>
    <xf numFmtId="0" fontId="90" fillId="3" borderId="3" xfId="0" applyFont="1" applyFill="1" applyBorder="1" applyAlignment="1" applyProtection="1">
      <alignment horizontal="center" vertical="center"/>
      <protection/>
    </xf>
    <xf numFmtId="0" fontId="88" fillId="3" borderId="4" xfId="0" applyFont="1" applyFill="1" applyBorder="1" applyAlignment="1" applyProtection="1">
      <alignment horizontal="center" vertical="center"/>
      <protection/>
    </xf>
    <xf numFmtId="0" fontId="88" fillId="3" borderId="29" xfId="0" applyFont="1" applyFill="1" applyBorder="1" applyAlignment="1" applyProtection="1">
      <alignment horizontal="center" vertical="center"/>
      <protection/>
    </xf>
    <xf numFmtId="0" fontId="0" fillId="7" borderId="3" xfId="0" applyFont="1" applyFill="1" applyBorder="1" applyAlignment="1" applyProtection="1">
      <alignment vertical="center"/>
      <protection locked="0"/>
    </xf>
    <xf numFmtId="0" fontId="0" fillId="7" borderId="4" xfId="0" applyFont="1" applyFill="1" applyBorder="1" applyAlignment="1" applyProtection="1">
      <alignment vertical="center"/>
      <protection locked="0"/>
    </xf>
    <xf numFmtId="0" fontId="0" fillId="7" borderId="29" xfId="0" applyFont="1" applyFill="1" applyBorder="1" applyAlignment="1" applyProtection="1">
      <alignment vertical="center"/>
      <protection locked="0"/>
    </xf>
    <xf numFmtId="0" fontId="5" fillId="3" borderId="0" xfId="0" applyFont="1" applyFill="1" applyBorder="1" applyAlignment="1" applyProtection="1">
      <alignment/>
      <protection/>
    </xf>
    <xf numFmtId="0" fontId="0" fillId="3" borderId="0" xfId="0" applyFill="1" applyAlignment="1" applyProtection="1">
      <alignment/>
      <protection/>
    </xf>
    <xf numFmtId="0" fontId="0" fillId="0" borderId="35" xfId="0" applyBorder="1" applyAlignment="1" applyProtection="1">
      <alignment vertical="center"/>
      <protection/>
    </xf>
    <xf numFmtId="0" fontId="0" fillId="0" borderId="36" xfId="0" applyBorder="1" applyAlignment="1" applyProtection="1">
      <alignment vertical="center"/>
      <protection/>
    </xf>
    <xf numFmtId="0" fontId="0" fillId="0" borderId="27" xfId="0" applyBorder="1" applyAlignment="1" applyProtection="1">
      <alignment vertical="center"/>
      <protection/>
    </xf>
    <xf numFmtId="0" fontId="0" fillId="0" borderId="0" xfId="0" applyBorder="1" applyAlignment="1" applyProtection="1">
      <alignment vertical="center"/>
      <protection/>
    </xf>
    <xf numFmtId="0" fontId="0" fillId="0" borderId="28" xfId="0" applyBorder="1" applyAlignment="1" applyProtection="1">
      <alignment vertical="center"/>
      <protection/>
    </xf>
    <xf numFmtId="0" fontId="6" fillId="3" borderId="34" xfId="0" applyFont="1" applyFill="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2" fillId="3" borderId="34" xfId="0" applyFont="1" applyFill="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164" fontId="0" fillId="7" borderId="3" xfId="0" applyNumberFormat="1" applyFill="1" applyBorder="1" applyAlignment="1" applyProtection="1">
      <alignment horizontal="center" vertical="center" shrinkToFit="1"/>
      <protection locked="0"/>
    </xf>
    <xf numFmtId="164" fontId="0" fillId="7" borderId="4" xfId="0" applyNumberFormat="1" applyFill="1"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49" fontId="1" fillId="2" borderId="3" xfId="0" applyNumberFormat="1" applyFont="1" applyFill="1" applyBorder="1" applyAlignment="1" applyProtection="1">
      <alignment vertical="center" wrapText="1" shrinkToFit="1"/>
      <protection/>
    </xf>
    <xf numFmtId="49" fontId="0" fillId="0" borderId="4" xfId="0" applyNumberFormat="1" applyBorder="1" applyAlignment="1" applyProtection="1">
      <alignment vertical="center" wrapText="1" shrinkToFit="1"/>
      <protection/>
    </xf>
    <xf numFmtId="49" fontId="0" fillId="0" borderId="29" xfId="0" applyNumberFormat="1" applyBorder="1" applyAlignment="1" applyProtection="1">
      <alignment vertical="center" wrapText="1" shrinkToFit="1"/>
      <protection/>
    </xf>
    <xf numFmtId="0" fontId="0" fillId="0" borderId="35" xfId="0" applyBorder="1" applyAlignment="1" applyProtection="1">
      <alignment/>
      <protection/>
    </xf>
    <xf numFmtId="0" fontId="0" fillId="0" borderId="36" xfId="0" applyBorder="1" applyAlignment="1" applyProtection="1">
      <alignment/>
      <protection/>
    </xf>
    <xf numFmtId="0" fontId="5" fillId="2" borderId="48" xfId="0" applyFont="1" applyFill="1" applyBorder="1" applyAlignment="1" applyProtection="1">
      <alignment/>
      <protection/>
    </xf>
    <xf numFmtId="0" fontId="0" fillId="0" borderId="49" xfId="0" applyBorder="1" applyAlignment="1" applyProtection="1">
      <alignment/>
      <protection/>
    </xf>
    <xf numFmtId="0" fontId="0" fillId="0" borderId="50" xfId="0" applyBorder="1" applyAlignment="1" applyProtection="1">
      <alignment/>
      <protection/>
    </xf>
    <xf numFmtId="0" fontId="0" fillId="0" borderId="27" xfId="0" applyBorder="1" applyAlignment="1" applyProtection="1">
      <alignment/>
      <protection/>
    </xf>
    <xf numFmtId="0" fontId="0" fillId="0" borderId="0" xfId="0" applyBorder="1" applyAlignment="1" applyProtection="1">
      <alignment/>
      <protection/>
    </xf>
    <xf numFmtId="0" fontId="0" fillId="0" borderId="58" xfId="0" applyBorder="1" applyAlignment="1" applyProtection="1">
      <alignment/>
      <protection/>
    </xf>
    <xf numFmtId="0" fontId="57" fillId="3" borderId="27" xfId="0" applyFont="1" applyFill="1" applyBorder="1" applyAlignment="1" applyProtection="1">
      <alignment horizontal="center" vertical="center"/>
      <protection/>
    </xf>
    <xf numFmtId="0" fontId="57" fillId="3" borderId="0" xfId="0" applyFont="1" applyFill="1" applyBorder="1" applyAlignment="1" applyProtection="1">
      <alignment horizontal="center" vertical="center"/>
      <protection/>
    </xf>
    <xf numFmtId="0" fontId="57" fillId="3" borderId="28" xfId="0" applyFont="1" applyFill="1" applyBorder="1" applyAlignment="1" applyProtection="1">
      <alignment horizontal="center" vertical="center"/>
      <protection/>
    </xf>
    <xf numFmtId="0" fontId="0" fillId="3" borderId="10" xfId="0" applyFill="1" applyBorder="1" applyAlignment="1" applyProtection="1">
      <alignment horizontal="left" vertical="center"/>
      <protection/>
    </xf>
    <xf numFmtId="0" fontId="0" fillId="3" borderId="43" xfId="0" applyFill="1" applyBorder="1" applyAlignment="1" applyProtection="1">
      <alignment horizontal="left" vertical="center"/>
      <protection/>
    </xf>
    <xf numFmtId="49" fontId="57" fillId="3" borderId="3" xfId="0" applyNumberFormat="1" applyFont="1" applyFill="1" applyBorder="1" applyAlignment="1" applyProtection="1">
      <alignment vertical="center" wrapText="1"/>
      <protection/>
    </xf>
    <xf numFmtId="49" fontId="5" fillId="3" borderId="4" xfId="0" applyNumberFormat="1" applyFont="1" applyFill="1" applyBorder="1" applyAlignment="1" applyProtection="1">
      <alignment vertical="center" wrapText="1"/>
      <protection/>
    </xf>
    <xf numFmtId="0" fontId="0" fillId="0" borderId="4" xfId="0" applyBorder="1" applyAlignment="1" applyProtection="1">
      <alignment vertical="center" wrapText="1"/>
      <protection/>
    </xf>
    <xf numFmtId="0" fontId="0" fillId="0" borderId="29" xfId="0" applyBorder="1" applyAlignment="1" applyProtection="1">
      <alignment vertical="center" wrapText="1"/>
      <protection/>
    </xf>
    <xf numFmtId="0" fontId="0" fillId="0" borderId="0" xfId="0" applyBorder="1" applyAlignment="1" applyProtection="1">
      <alignment wrapText="1"/>
      <protection/>
    </xf>
    <xf numFmtId="0" fontId="5" fillId="3" borderId="2" xfId="0" applyFont="1" applyFill="1" applyBorder="1" applyAlignment="1" applyProtection="1">
      <alignment wrapText="1"/>
      <protection/>
    </xf>
    <xf numFmtId="0" fontId="0" fillId="0" borderId="2" xfId="0" applyBorder="1" applyAlignment="1" applyProtection="1">
      <alignment wrapText="1"/>
      <protection/>
    </xf>
    <xf numFmtId="0" fontId="0" fillId="0" borderId="4" xfId="0" applyBorder="1" applyAlignment="1" applyProtection="1">
      <alignment vertical="center"/>
      <protection locked="0"/>
    </xf>
    <xf numFmtId="0" fontId="0" fillId="0" borderId="29" xfId="0" applyBorder="1" applyAlignment="1" applyProtection="1">
      <alignment vertical="center"/>
      <protection locked="0"/>
    </xf>
    <xf numFmtId="0" fontId="5" fillId="3" borderId="0" xfId="0" applyFont="1" applyFill="1" applyBorder="1" applyAlignment="1" applyProtection="1">
      <alignment horizontal="left" vertical="center"/>
      <protection/>
    </xf>
    <xf numFmtId="0" fontId="0" fillId="0" borderId="0" xfId="0" applyBorder="1" applyAlignment="1" applyProtection="1">
      <alignment horizontal="left"/>
      <protection/>
    </xf>
    <xf numFmtId="0" fontId="5" fillId="3" borderId="42" xfId="0" applyFont="1" applyFill="1" applyBorder="1" applyAlignment="1" applyProtection="1">
      <alignment horizontal="center" vertical="center"/>
      <protection/>
    </xf>
    <xf numFmtId="0" fontId="0" fillId="0" borderId="43" xfId="0" applyBorder="1" applyAlignment="1" applyProtection="1">
      <alignment horizontal="center" vertical="center"/>
      <protection/>
    </xf>
    <xf numFmtId="0" fontId="5" fillId="3" borderId="59" xfId="0" applyFont="1" applyFill="1" applyBorder="1" applyAlignment="1" applyProtection="1">
      <alignment vertical="center"/>
      <protection/>
    </xf>
    <xf numFmtId="0" fontId="0" fillId="0" borderId="55" xfId="0" applyBorder="1" applyAlignment="1" applyProtection="1">
      <alignment vertical="center"/>
      <protection/>
    </xf>
    <xf numFmtId="0" fontId="0" fillId="0" borderId="56" xfId="0" applyBorder="1" applyAlignment="1" applyProtection="1">
      <alignment vertical="center"/>
      <protection/>
    </xf>
    <xf numFmtId="10" fontId="57" fillId="3" borderId="15" xfId="0" applyNumberFormat="1" applyFont="1" applyFill="1" applyBorder="1" applyAlignment="1" applyProtection="1">
      <alignment vertical="center" shrinkToFit="1"/>
      <protection/>
    </xf>
    <xf numFmtId="0" fontId="57" fillId="3" borderId="15" xfId="0" applyFont="1" applyFill="1" applyBorder="1" applyAlignment="1" applyProtection="1">
      <alignment vertical="center" shrinkToFit="1"/>
      <protection/>
    </xf>
    <xf numFmtId="0" fontId="57" fillId="3" borderId="15" xfId="0" applyFont="1" applyFill="1" applyBorder="1" applyAlignment="1" applyProtection="1">
      <alignment vertical="center"/>
      <protection/>
    </xf>
    <xf numFmtId="0" fontId="6" fillId="3" borderId="15" xfId="0" applyFont="1" applyFill="1" applyBorder="1" applyAlignment="1" applyProtection="1">
      <alignment vertical="center"/>
      <protection/>
    </xf>
    <xf numFmtId="164" fontId="58" fillId="3" borderId="4" xfId="0" applyNumberFormat="1" applyFont="1" applyFill="1" applyBorder="1" applyAlignment="1" applyProtection="1">
      <alignment horizontal="center" vertical="center" shrinkToFit="1"/>
      <protection/>
    </xf>
    <xf numFmtId="0" fontId="0" fillId="0" borderId="4" xfId="0" applyBorder="1" applyAlignment="1" applyProtection="1">
      <alignment horizontal="center" vertical="center" shrinkToFit="1"/>
      <protection/>
    </xf>
    <xf numFmtId="0" fontId="0" fillId="0" borderId="29" xfId="0" applyBorder="1" applyAlignment="1" applyProtection="1">
      <alignment horizontal="center" vertical="center" shrinkToFit="1"/>
      <protection/>
    </xf>
    <xf numFmtId="164" fontId="1" fillId="7" borderId="3" xfId="0" applyNumberFormat="1" applyFont="1" applyFill="1" applyBorder="1" applyAlignment="1" applyProtection="1">
      <alignment horizontal="center" vertical="center" shrinkToFit="1"/>
      <protection locked="0"/>
    </xf>
    <xf numFmtId="10" fontId="6" fillId="3" borderId="15" xfId="0" applyNumberFormat="1" applyFont="1" applyFill="1" applyBorder="1" applyAlignment="1" applyProtection="1">
      <alignment vertical="center" wrapText="1"/>
      <protection/>
    </xf>
    <xf numFmtId="0" fontId="6" fillId="3" borderId="15" xfId="0" applyFont="1" applyFill="1" applyBorder="1" applyAlignment="1" applyProtection="1">
      <alignment vertical="center" wrapText="1"/>
      <protection/>
    </xf>
    <xf numFmtId="0" fontId="36" fillId="3" borderId="0" xfId="0" applyFont="1" applyFill="1" applyAlignment="1" applyProtection="1">
      <alignment horizontal="justify" vertical="top" wrapText="1"/>
      <protection/>
    </xf>
    <xf numFmtId="0" fontId="91" fillId="3" borderId="0" xfId="0" applyFont="1" applyFill="1" applyAlignment="1" applyProtection="1">
      <alignment horizontal="justify" vertical="top" wrapText="1"/>
      <protection/>
    </xf>
    <xf numFmtId="171" fontId="0" fillId="7" borderId="3" xfId="0" applyNumberFormat="1" applyFill="1" applyBorder="1" applyAlignment="1" applyProtection="1">
      <alignment vertical="center"/>
      <protection locked="0"/>
    </xf>
    <xf numFmtId="171" fontId="0" fillId="7" borderId="4" xfId="0" applyNumberFormat="1" applyFill="1" applyBorder="1" applyAlignment="1" applyProtection="1">
      <alignment vertical="center"/>
      <protection locked="0"/>
    </xf>
    <xf numFmtId="171" fontId="0" fillId="0" borderId="4" xfId="0" applyNumberFormat="1" applyBorder="1" applyAlignment="1" applyProtection="1">
      <alignment/>
      <protection locked="0"/>
    </xf>
    <xf numFmtId="171" fontId="0" fillId="0" borderId="29" xfId="0" applyNumberFormat="1" applyBorder="1" applyAlignment="1" applyProtection="1">
      <alignment/>
      <protection locked="0"/>
    </xf>
    <xf numFmtId="0" fontId="5" fillId="3" borderId="0" xfId="0" applyFont="1" applyFill="1" applyAlignment="1" applyProtection="1">
      <alignment vertical="top" wrapText="1"/>
      <protection/>
    </xf>
    <xf numFmtId="0" fontId="0" fillId="0" borderId="0" xfId="0" applyAlignment="1" applyProtection="1">
      <alignment vertical="top" wrapText="1"/>
      <protection/>
    </xf>
    <xf numFmtId="0" fontId="38" fillId="3" borderId="0" xfId="0" applyFont="1" applyFill="1" applyAlignment="1" applyProtection="1">
      <alignment horizontal="right" vertical="top"/>
      <protection/>
    </xf>
    <xf numFmtId="0" fontId="0" fillId="0" borderId="0" xfId="0" applyAlignment="1" applyProtection="1">
      <alignment horizontal="right" vertical="top"/>
      <protection/>
    </xf>
    <xf numFmtId="49" fontId="0" fillId="0" borderId="4" xfId="0" applyNumberFormat="1" applyBorder="1" applyAlignment="1" applyProtection="1">
      <alignment vertical="center"/>
      <protection locked="0"/>
    </xf>
    <xf numFmtId="49" fontId="0" fillId="0" borderId="29" xfId="0" applyNumberFormat="1" applyBorder="1" applyAlignment="1" applyProtection="1">
      <alignment vertical="center"/>
      <protection locked="0"/>
    </xf>
    <xf numFmtId="0" fontId="88" fillId="3" borderId="35" xfId="0" applyFont="1" applyFill="1"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5" fillId="3" borderId="7" xfId="0" applyFont="1" applyFill="1" applyBorder="1" applyAlignment="1" applyProtection="1">
      <alignment vertical="center" wrapText="1"/>
      <protection/>
    </xf>
    <xf numFmtId="0" fontId="5" fillId="3" borderId="2" xfId="0" applyFont="1" applyFill="1" applyBorder="1" applyAlignment="1" applyProtection="1">
      <alignment vertical="center" wrapText="1"/>
      <protection/>
    </xf>
    <xf numFmtId="0" fontId="0" fillId="0" borderId="37" xfId="0" applyBorder="1" applyAlignment="1" applyProtection="1">
      <alignment vertical="center" wrapText="1"/>
      <protection/>
    </xf>
    <xf numFmtId="0" fontId="23" fillId="3" borderId="0" xfId="0" applyFont="1" applyFill="1" applyBorder="1" applyAlignment="1" applyProtection="1">
      <alignment horizontal="center" vertical="top"/>
      <protection/>
    </xf>
    <xf numFmtId="0" fontId="0" fillId="0" borderId="0" xfId="0" applyAlignment="1" applyProtection="1">
      <alignment horizontal="center" vertical="top"/>
      <protection/>
    </xf>
    <xf numFmtId="0" fontId="12" fillId="3" borderId="0" xfId="0" applyFont="1" applyFill="1" applyAlignment="1" applyProtection="1">
      <alignment horizontal="center" vertical="top"/>
      <protection/>
    </xf>
    <xf numFmtId="165" fontId="0" fillId="3" borderId="3" xfId="0" applyNumberFormat="1" applyFill="1" applyBorder="1" applyAlignment="1" applyProtection="1">
      <alignment horizontal="center" vertical="center"/>
      <protection/>
    </xf>
    <xf numFmtId="165" fontId="0" fillId="0" borderId="4" xfId="0" applyNumberFormat="1" applyBorder="1" applyAlignment="1" applyProtection="1">
      <alignment horizontal="center" vertical="center"/>
      <protection/>
    </xf>
    <xf numFmtId="165" fontId="0" fillId="0" borderId="29" xfId="0" applyNumberFormat="1" applyBorder="1" applyAlignment="1" applyProtection="1">
      <alignment horizontal="center" vertical="center"/>
      <protection/>
    </xf>
    <xf numFmtId="0" fontId="0" fillId="9" borderId="3" xfId="0" applyFont="1" applyFill="1" applyBorder="1" applyAlignment="1" applyProtection="1">
      <alignment vertical="center"/>
      <protection/>
    </xf>
    <xf numFmtId="0" fontId="0" fillId="0" borderId="4" xfId="0" applyBorder="1" applyAlignment="1" applyProtection="1">
      <alignment vertical="center"/>
      <protection/>
    </xf>
    <xf numFmtId="0" fontId="0" fillId="0" borderId="29" xfId="0" applyBorder="1" applyAlignment="1" applyProtection="1">
      <alignment vertical="center"/>
      <protection/>
    </xf>
    <xf numFmtId="0" fontId="10" fillId="3" borderId="0" xfId="0" applyFont="1" applyFill="1" applyBorder="1" applyAlignment="1" applyProtection="1">
      <alignment horizontal="center" vertical="top"/>
      <protection/>
    </xf>
    <xf numFmtId="0" fontId="50" fillId="3" borderId="0" xfId="0" applyFont="1" applyFill="1" applyBorder="1" applyAlignment="1" applyProtection="1">
      <alignment horizontal="center" vertical="center"/>
      <protection/>
    </xf>
    <xf numFmtId="14" fontId="0" fillId="7" borderId="3" xfId="0" applyNumberFormat="1" applyFill="1" applyBorder="1" applyAlignment="1" applyProtection="1">
      <alignment horizontal="left" vertical="center"/>
      <protection locked="0"/>
    </xf>
    <xf numFmtId="14" fontId="0" fillId="7" borderId="4" xfId="0" applyNumberFormat="1" applyFill="1" applyBorder="1" applyAlignment="1" applyProtection="1">
      <alignment horizontal="left" vertical="center"/>
      <protection locked="0"/>
    </xf>
    <xf numFmtId="14" fontId="0" fillId="7" borderId="29" xfId="0" applyNumberFormat="1" applyFill="1" applyBorder="1" applyAlignment="1" applyProtection="1">
      <alignment horizontal="left" vertical="center"/>
      <protection locked="0"/>
    </xf>
    <xf numFmtId="0" fontId="9" fillId="3" borderId="5" xfId="0" applyFont="1" applyFill="1" applyBorder="1" applyAlignment="1" applyProtection="1">
      <alignment vertical="center" wrapText="1"/>
      <protection/>
    </xf>
    <xf numFmtId="0" fontId="5" fillId="3" borderId="35" xfId="0" applyFont="1" applyFill="1" applyBorder="1" applyAlignment="1" applyProtection="1">
      <alignment vertical="center" wrapText="1"/>
      <protection/>
    </xf>
    <xf numFmtId="0" fontId="5" fillId="3" borderId="36" xfId="0" applyFont="1" applyFill="1" applyBorder="1" applyAlignment="1" applyProtection="1">
      <alignment vertical="center" wrapText="1"/>
      <protection/>
    </xf>
    <xf numFmtId="0" fontId="5" fillId="3" borderId="27" xfId="0" applyFont="1" applyFill="1" applyBorder="1" applyAlignment="1" applyProtection="1">
      <alignment vertical="center" wrapText="1"/>
      <protection/>
    </xf>
    <xf numFmtId="0" fontId="5" fillId="3" borderId="0" xfId="0" applyFont="1" applyFill="1" applyAlignment="1" applyProtection="1">
      <alignment vertical="center" wrapText="1"/>
      <protection/>
    </xf>
    <xf numFmtId="0" fontId="5" fillId="3" borderId="28" xfId="0" applyFont="1" applyFill="1" applyBorder="1" applyAlignment="1" applyProtection="1">
      <alignment vertical="center" wrapText="1"/>
      <protection/>
    </xf>
    <xf numFmtId="0" fontId="5" fillId="3" borderId="37" xfId="0" applyFont="1" applyFill="1" applyBorder="1" applyAlignment="1" applyProtection="1">
      <alignment vertical="center" wrapText="1"/>
      <protection/>
    </xf>
    <xf numFmtId="0" fontId="9" fillId="3" borderId="13" xfId="0" applyFont="1" applyFill="1" applyBorder="1" applyAlignment="1" applyProtection="1">
      <alignment vertical="center" wrapText="1"/>
      <protection/>
    </xf>
    <xf numFmtId="0" fontId="104" fillId="3" borderId="0" xfId="0" applyFont="1" applyFill="1" applyBorder="1" applyAlignment="1" applyProtection="1">
      <alignment horizontal="center" vertical="center"/>
      <protection/>
    </xf>
    <xf numFmtId="0" fontId="49" fillId="0" borderId="0" xfId="0" applyFont="1" applyAlignment="1" applyProtection="1">
      <alignment horizontal="center" vertical="center"/>
      <protection/>
    </xf>
    <xf numFmtId="0" fontId="20" fillId="3" borderId="0" xfId="0" applyFont="1" applyFill="1" applyBorder="1" applyAlignment="1" applyProtection="1">
      <alignment wrapText="1"/>
      <protection/>
    </xf>
    <xf numFmtId="0" fontId="19" fillId="3" borderId="0" xfId="0" applyFont="1" applyFill="1" applyBorder="1" applyAlignment="1" applyProtection="1">
      <alignment/>
      <protection/>
    </xf>
    <xf numFmtId="0" fontId="19" fillId="3" borderId="2" xfId="0" applyFont="1" applyFill="1" applyBorder="1" applyAlignment="1" applyProtection="1">
      <alignment/>
      <protection/>
    </xf>
    <xf numFmtId="0" fontId="99" fillId="3" borderId="0" xfId="0" applyFont="1" applyFill="1" applyAlignment="1" applyProtection="1">
      <alignment horizontal="left" vertical="top"/>
      <protection/>
    </xf>
    <xf numFmtId="0" fontId="48" fillId="0" borderId="0" xfId="0" applyFont="1" applyAlignment="1" applyProtection="1">
      <alignment horizontal="left" vertical="top"/>
      <protection/>
    </xf>
    <xf numFmtId="0" fontId="5" fillId="3" borderId="34" xfId="0" applyFont="1" applyFill="1" applyBorder="1" applyAlignment="1" applyProtection="1">
      <alignment horizontal="center" vertical="center" wrapText="1"/>
      <protection/>
    </xf>
    <xf numFmtId="0" fontId="5" fillId="3" borderId="7" xfId="0" applyFont="1" applyFill="1" applyBorder="1" applyAlignment="1" applyProtection="1">
      <alignment horizontal="center" vertical="center" wrapText="1"/>
      <protection/>
    </xf>
    <xf numFmtId="0" fontId="88" fillId="3" borderId="2" xfId="0" applyFont="1" applyFill="1" applyBorder="1" applyAlignment="1" applyProtection="1">
      <alignment vertical="center" wrapText="1"/>
      <protection/>
    </xf>
    <xf numFmtId="0" fontId="23" fillId="3" borderId="0" xfId="0" applyFont="1" applyFill="1" applyBorder="1" applyAlignment="1" applyProtection="1">
      <alignment horizontal="center"/>
      <protection/>
    </xf>
    <xf numFmtId="0" fontId="89" fillId="2" borderId="60" xfId="0" applyFont="1" applyFill="1" applyBorder="1" applyAlignment="1" applyProtection="1">
      <alignment horizontal="right" vertical="center"/>
      <protection/>
    </xf>
    <xf numFmtId="0" fontId="89" fillId="2" borderId="61" xfId="0" applyFont="1" applyFill="1" applyBorder="1" applyAlignment="1" applyProtection="1">
      <alignment horizontal="right" vertical="center"/>
      <protection/>
    </xf>
    <xf numFmtId="0" fontId="89" fillId="2" borderId="62" xfId="0" applyFont="1" applyFill="1" applyBorder="1" applyAlignment="1" applyProtection="1">
      <alignment horizontal="right" vertical="center"/>
      <protection/>
    </xf>
    <xf numFmtId="49" fontId="0" fillId="0" borderId="4" xfId="0" applyNumberFormat="1" applyBorder="1" applyAlignment="1" applyProtection="1">
      <alignment horizontal="left" vertical="center"/>
      <protection locked="0"/>
    </xf>
    <xf numFmtId="49" fontId="0" fillId="0" borderId="29" xfId="0" applyNumberFormat="1" applyBorder="1" applyAlignment="1" applyProtection="1">
      <alignment horizontal="left" vertical="center"/>
      <protection locked="0"/>
    </xf>
    <xf numFmtId="0" fontId="5" fillId="3" borderId="35" xfId="0" applyFont="1" applyFill="1" applyBorder="1" applyAlignment="1" applyProtection="1">
      <alignment wrapText="1"/>
      <protection/>
    </xf>
    <xf numFmtId="0" fontId="0" fillId="0" borderId="35" xfId="0" applyBorder="1" applyAlignment="1" applyProtection="1">
      <alignment wrapText="1"/>
      <protection/>
    </xf>
    <xf numFmtId="0" fontId="105" fillId="6" borderId="0" xfId="0" applyFont="1" applyFill="1" applyAlignment="1" applyProtection="1">
      <alignment horizontal="center" vertical="center"/>
      <protection/>
    </xf>
    <xf numFmtId="0" fontId="106" fillId="3" borderId="63" xfId="0" applyFont="1" applyFill="1" applyBorder="1" applyAlignment="1" applyProtection="1">
      <alignment horizontal="left" vertical="center" indent="1"/>
      <protection/>
    </xf>
    <xf numFmtId="0" fontId="106" fillId="3" borderId="13" xfId="0" applyFont="1" applyFill="1" applyBorder="1" applyAlignment="1" applyProtection="1">
      <alignment horizontal="left" vertical="center" indent="1"/>
      <protection/>
    </xf>
    <xf numFmtId="0" fontId="107" fillId="3" borderId="13" xfId="0" applyFont="1" applyFill="1" applyBorder="1" applyAlignment="1" applyProtection="1">
      <alignment horizontal="left" vertical="center" indent="1"/>
      <protection locked="0"/>
    </xf>
    <xf numFmtId="0" fontId="107" fillId="3" borderId="64" xfId="0" applyFont="1" applyFill="1" applyBorder="1" applyAlignment="1" applyProtection="1">
      <alignment horizontal="left" vertical="center" indent="1"/>
      <protection locked="0"/>
    </xf>
    <xf numFmtId="0" fontId="106" fillId="3" borderId="65" xfId="0" applyFont="1" applyFill="1" applyBorder="1" applyAlignment="1" applyProtection="1">
      <alignment horizontal="left" vertical="center" indent="1"/>
      <protection/>
    </xf>
    <xf numFmtId="0" fontId="106" fillId="3" borderId="15" xfId="0" applyFont="1" applyFill="1" applyBorder="1" applyAlignment="1" applyProtection="1">
      <alignment horizontal="left" vertical="center" indent="1"/>
      <protection/>
    </xf>
    <xf numFmtId="0" fontId="107" fillId="3" borderId="3" xfId="0" applyFont="1" applyFill="1" applyBorder="1" applyAlignment="1" applyProtection="1">
      <alignment horizontal="left" vertical="center" indent="1"/>
      <protection locked="0"/>
    </xf>
    <xf numFmtId="0" fontId="107" fillId="3" borderId="4" xfId="0" applyFont="1" applyFill="1" applyBorder="1" applyAlignment="1" applyProtection="1">
      <alignment horizontal="left" vertical="center" indent="1"/>
      <protection locked="0"/>
    </xf>
    <xf numFmtId="0" fontId="107" fillId="3" borderId="16" xfId="0" applyFont="1" applyFill="1" applyBorder="1" applyAlignment="1" applyProtection="1">
      <alignment horizontal="left" vertical="center" indent="1"/>
      <protection locked="0"/>
    </xf>
    <xf numFmtId="0" fontId="106" fillId="3" borderId="25" xfId="0" applyFont="1" applyFill="1" applyBorder="1" applyAlignment="1" applyProtection="1">
      <alignment horizontal="center" vertical="center"/>
      <protection/>
    </xf>
    <xf numFmtId="0" fontId="109" fillId="3" borderId="59" xfId="0" applyFont="1" applyFill="1" applyBorder="1" applyAlignment="1" applyProtection="1">
      <alignment horizontal="center" vertical="center" wrapText="1"/>
      <protection/>
    </xf>
    <xf numFmtId="0" fontId="109" fillId="3" borderId="55" xfId="0" applyFont="1" applyFill="1" applyBorder="1" applyAlignment="1" applyProtection="1">
      <alignment horizontal="center" vertical="center" wrapText="1"/>
      <protection/>
    </xf>
    <xf numFmtId="0" fontId="105" fillId="3" borderId="0" xfId="0" applyFont="1" applyFill="1" applyBorder="1" applyAlignment="1" applyProtection="1">
      <alignment horizontal="center" vertical="center"/>
      <protection/>
    </xf>
    <xf numFmtId="0" fontId="111" fillId="3" borderId="66" xfId="0" applyFont="1" applyFill="1" applyBorder="1" applyAlignment="1" applyProtection="1">
      <alignment horizontal="center" vertical="center" shrinkToFit="1"/>
      <protection locked="0"/>
    </xf>
    <xf numFmtId="0" fontId="111" fillId="3" borderId="67" xfId="0" applyFont="1" applyFill="1" applyBorder="1" applyAlignment="1" applyProtection="1">
      <alignment horizontal="center" vertical="center" shrinkToFit="1"/>
      <protection locked="0"/>
    </xf>
    <xf numFmtId="0" fontId="111" fillId="3" borderId="68" xfId="0" applyFont="1" applyFill="1" applyBorder="1" applyAlignment="1" applyProtection="1">
      <alignment horizontal="center" vertical="center" shrinkToFit="1"/>
      <protection locked="0"/>
    </xf>
    <xf numFmtId="0" fontId="110" fillId="0" borderId="0" xfId="0" applyFont="1" applyFill="1" applyBorder="1" applyAlignment="1">
      <alignment horizontal="center" vertical="center" wrapText="1"/>
    </xf>
    <xf numFmtId="0" fontId="111" fillId="3" borderId="0" xfId="0" applyFont="1" applyFill="1" applyBorder="1" applyAlignment="1" applyProtection="1">
      <alignment horizontal="right" vertical="center"/>
      <protection/>
    </xf>
    <xf numFmtId="0" fontId="106" fillId="0" borderId="0" xfId="0" applyFont="1" applyFill="1" applyBorder="1" applyAlignment="1">
      <alignment horizontal="left" vertical="center" wrapText="1"/>
    </xf>
    <xf numFmtId="0" fontId="111" fillId="6" borderId="0" xfId="0" applyFont="1" applyFill="1" applyBorder="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dxfs count="58">
    <dxf>
      <font>
        <b val="0"/>
        <i/>
        <color theme="0" tint="-0.4999699890613556"/>
      </font>
      <border/>
    </dxf>
    <dxf>
      <font>
        <b val="0"/>
        <i/>
        <color theme="0" tint="-0.4999699890613556"/>
      </font>
      <border/>
    </dxf>
    <dxf>
      <font>
        <b/>
        <i val="0"/>
        <color rgb="FFFF0000"/>
      </font>
      <fill>
        <patternFill>
          <bgColor rgb="FFFDDCD9"/>
        </patternFill>
      </fill>
      <border/>
    </dxf>
    <dxf>
      <font>
        <color theme="0" tint="-0.24993999302387238"/>
      </font>
      <border/>
    </dxf>
    <dxf>
      <font>
        <color theme="0" tint="-0.24993999302387238"/>
      </font>
      <fill>
        <patternFill>
          <bgColor theme="9" tint="0.5999600291252136"/>
        </patternFill>
      </fill>
      <border>
        <left style="thin">
          <color theme="0" tint="-0.3499799966812134"/>
        </left>
        <right style="thin">
          <color theme="0" tint="-0.3499799966812134"/>
        </right>
        <top style="thin">
          <color theme="0" tint="-0.3499799966812134"/>
        </top>
        <bottom style="thin">
          <color theme="0" tint="-0.3499799966812134"/>
        </bottom>
      </border>
    </dxf>
    <dxf>
      <font>
        <color theme="0" tint="-0.24993999302387238"/>
      </font>
      <border/>
    </dxf>
    <dxf>
      <font>
        <color theme="0" tint="-0.24993999302387238"/>
      </font>
      <fill>
        <patternFill>
          <bgColor theme="9" tint="0.5999600291252136"/>
        </patternFill>
      </fill>
      <border>
        <left style="thin">
          <color theme="0" tint="-0.3499799966812134"/>
        </left>
        <right style="thin">
          <color theme="0" tint="-0.3499799966812134"/>
        </right>
        <top style="thin">
          <color theme="0" tint="-0.3499799966812134"/>
        </top>
        <bottom style="thin">
          <color theme="0" tint="-0.3499799966812134"/>
        </bottom>
      </border>
    </dxf>
    <dxf>
      <font>
        <b val="0"/>
        <i/>
        <color theme="0" tint="-0.4999699890613556"/>
      </font>
      <border/>
    </dxf>
    <dxf>
      <font>
        <color theme="0" tint="-0.24993999302387238"/>
      </font>
      <fill>
        <patternFill>
          <bgColor theme="9" tint="0.5999600291252136"/>
        </patternFill>
      </fill>
      <border>
        <left style="thin">
          <color theme="0" tint="-0.3499799966812134"/>
        </left>
        <right style="thin">
          <color theme="0" tint="-0.3499799966812134"/>
        </right>
        <top style="thin">
          <color theme="0" tint="-0.3499799966812134"/>
        </top>
        <bottom style="thin">
          <color theme="0" tint="-0.3499799966812134"/>
        </bottom>
      </border>
    </dxf>
    <dxf>
      <font>
        <color theme="0" tint="-0.24993999302387238"/>
      </font>
      <fill>
        <patternFill>
          <bgColor theme="9" tint="0.5999600291252136"/>
        </patternFill>
      </fill>
      <border>
        <left style="thin">
          <color theme="0" tint="-0.3499799966812134"/>
        </left>
        <right style="thin">
          <color theme="0" tint="-0.3499799966812134"/>
        </right>
        <top style="thin">
          <color theme="0" tint="-0.3499799966812134"/>
        </top>
        <bottom style="thin">
          <color theme="0" tint="-0.3499799966812134"/>
        </bottom>
      </border>
    </dxf>
    <dxf>
      <font>
        <b val="0"/>
        <i/>
        <color theme="0" tint="-0.4999699890613556"/>
      </font>
      <border/>
    </dxf>
    <dxf>
      <font>
        <b val="0"/>
        <i/>
        <color theme="0" tint="-0.4999699890613556"/>
      </font>
      <border/>
    </dxf>
    <dxf>
      <font>
        <color theme="0" tint="-0.4999699890613556"/>
      </font>
      <fill>
        <patternFill>
          <bgColor theme="0" tint="-0.04997999966144562"/>
        </patternFill>
      </fill>
      <border/>
    </dxf>
    <dxf>
      <font>
        <b val="0"/>
        <i/>
        <color theme="0" tint="-0.4999699890613556"/>
      </font>
      <border/>
    </dxf>
    <dxf>
      <font>
        <color theme="9" tint="0.5999600291252136"/>
      </font>
      <fill>
        <patternFill>
          <bgColor theme="9" tint="0.5999600291252136"/>
        </patternFill>
      </fill>
      <border>
        <left/>
        <right/>
        <top/>
        <bottom/>
      </border>
    </dxf>
    <dxf>
      <font>
        <color theme="9" tint="0.5999600291252136"/>
      </font>
      <border/>
    </dxf>
    <dxf>
      <font>
        <color theme="9" tint="0.5999600291252136"/>
      </font>
      <fill>
        <patternFill>
          <bgColor theme="9" tint="0.5999600291252136"/>
        </patternFill>
      </fill>
      <border>
        <left/>
        <right/>
        <top/>
        <bottom/>
      </border>
    </dxf>
    <dxf>
      <font>
        <color theme="9" tint="0.5999600291252136"/>
      </font>
      <border/>
    </dxf>
    <dxf>
      <font>
        <color theme="9" tint="0.5999600291252136"/>
      </font>
      <border/>
    </dxf>
    <dxf>
      <font>
        <b/>
        <i val="0"/>
        <color rgb="FFFF0000"/>
      </font>
      <border/>
    </dxf>
    <dxf>
      <font>
        <b/>
        <i val="0"/>
        <color rgb="FFFF0000"/>
      </font>
      <border/>
    </dxf>
    <dxf>
      <font>
        <b val="0"/>
        <i/>
        <color theme="0" tint="-0.4999699890613556"/>
      </font>
      <border/>
    </dxf>
    <dxf>
      <font>
        <color rgb="FFFFFF00"/>
      </font>
      <fill>
        <patternFill>
          <bgColor rgb="FFFF0000"/>
        </patternFill>
      </fill>
      <border/>
    </dxf>
    <dxf>
      <font>
        <color rgb="FFFFFF00"/>
      </font>
      <fill>
        <patternFill>
          <bgColor rgb="FFFF0000"/>
        </patternFill>
      </fill>
      <border/>
    </dxf>
    <dxf>
      <font>
        <color rgb="FFFFFF00"/>
      </font>
      <fill>
        <patternFill>
          <bgColor rgb="FFFF0000"/>
        </patternFill>
      </fill>
      <border/>
    </dxf>
    <dxf>
      <font>
        <color rgb="FFFFFF00"/>
      </font>
      <fill>
        <patternFill>
          <bgColor rgb="FFFF0000"/>
        </patternFill>
      </fill>
      <border/>
    </dxf>
    <dxf>
      <font>
        <b val="0"/>
        <i/>
        <color theme="0" tint="-0.4999699890613556"/>
      </font>
      <border/>
    </dxf>
    <dxf>
      <font>
        <b val="0"/>
        <i/>
        <color theme="0" tint="-0.4999699890613556"/>
      </font>
      <border/>
    </dxf>
    <dxf>
      <font>
        <b val="0"/>
        <i/>
        <color theme="0" tint="-0.4999699890613556"/>
      </font>
      <border/>
    </dxf>
    <dxf>
      <font>
        <b val="0"/>
        <i/>
        <color theme="0" tint="-0.4999699890613556"/>
      </font>
      <border/>
    </dxf>
    <dxf>
      <font>
        <b val="0"/>
        <i/>
        <color theme="0" tint="-0.4999699890613556"/>
      </font>
      <border/>
    </dxf>
    <dxf>
      <font>
        <b val="0"/>
        <i/>
        <color theme="0" tint="-0.4999699890613556"/>
      </font>
      <border/>
    </dxf>
    <dxf>
      <font>
        <color rgb="FFFFFF00"/>
      </font>
      <fill>
        <patternFill>
          <bgColor rgb="FFFF0000"/>
        </patternFill>
      </fill>
      <border/>
    </dxf>
    <dxf>
      <font>
        <b val="0"/>
        <i/>
        <color theme="0" tint="-0.4999699890613556"/>
      </font>
      <border/>
    </dxf>
    <dxf>
      <font>
        <b val="0"/>
        <i/>
        <color theme="0" tint="-0.4999699890613556"/>
      </font>
      <border/>
    </dxf>
    <dxf>
      <font>
        <color theme="9" tint="0.5999600291252136"/>
      </font>
      <border/>
    </dxf>
    <dxf>
      <font>
        <color theme="9" tint="0.5999600291252136"/>
      </font>
      <border/>
    </dxf>
    <dxf>
      <font>
        <color theme="9" tint="0.5999600291252136"/>
      </font>
      <fill>
        <patternFill>
          <bgColor theme="9" tint="0.5999600291252136"/>
        </patternFill>
      </fill>
      <border>
        <left/>
        <right/>
        <top/>
        <bottom/>
      </border>
    </dxf>
    <dxf>
      <font>
        <color theme="9" tint="0.5999600291252136"/>
      </font>
      <border/>
    </dxf>
    <dxf>
      <font>
        <color theme="9" tint="0.5999600291252136"/>
      </font>
      <border/>
    </dxf>
    <dxf>
      <font>
        <color theme="9" tint="0.5999600291252136"/>
      </font>
      <fill>
        <patternFill>
          <bgColor theme="9" tint="0.5999600291252136"/>
        </patternFill>
      </fill>
      <border>
        <left/>
        <right/>
        <top/>
        <bottom/>
      </border>
    </dxf>
    <dxf>
      <font>
        <color theme="9" tint="0.5999600291252136"/>
      </font>
      <border/>
    </dxf>
    <dxf>
      <font>
        <color theme="9" tint="0.5999600291252136"/>
      </font>
      <fill>
        <patternFill>
          <bgColor theme="9" tint="0.5999600291252136"/>
        </patternFill>
      </fill>
      <border>
        <left/>
        <right/>
        <top/>
        <bottom/>
      </border>
    </dxf>
    <dxf>
      <font>
        <color theme="9" tint="0.5999600291252136"/>
      </font>
      <border/>
    </dxf>
    <dxf>
      <font>
        <b/>
        <i val="0"/>
      </font>
      <border/>
    </dxf>
    <dxf>
      <font>
        <color theme="9" tint="0.5999600291252136"/>
      </font>
      <fill>
        <patternFill>
          <bgColor theme="9" tint="0.5999600291252136"/>
        </patternFill>
      </fill>
      <border>
        <left style="thin">
          <color theme="9" tint="0.5999600291252136"/>
        </left>
        <right style="thin">
          <color theme="9" tint="0.5999600291252136"/>
        </right>
        <top style="thin">
          <color theme="9" tint="0.5999600291252136"/>
        </top>
        <bottom style="thin">
          <color theme="9" tint="0.5999600291252136"/>
        </bottom>
      </border>
    </dxf>
    <dxf>
      <font>
        <b/>
        <i val="0"/>
        <color theme="0"/>
      </font>
      <fill>
        <patternFill>
          <bgColor rgb="FFFF0000"/>
        </patternFill>
      </fill>
      <border/>
    </dxf>
    <dxf>
      <font>
        <b/>
        <i val="0"/>
        <color theme="0"/>
      </font>
      <fill>
        <patternFill>
          <bgColor rgb="FFFF0000"/>
        </patternFill>
      </fill>
      <border/>
    </dxf>
    <dxf>
      <font>
        <b/>
        <i val="0"/>
        <color theme="0"/>
      </font>
      <fill>
        <patternFill>
          <bgColor rgb="FFFF0000"/>
        </patternFill>
      </fill>
      <border/>
    </dxf>
    <dxf>
      <fill>
        <patternFill>
          <bgColor theme="9" tint="0.5999600291252136"/>
        </patternFill>
      </fill>
      <border>
        <left/>
        <right/>
        <top/>
        <bottom/>
      </border>
    </dxf>
    <dxf>
      <font>
        <color theme="9" tint="0.5999600291252136"/>
      </font>
      <border/>
    </dxf>
    <dxf>
      <fill>
        <patternFill>
          <bgColor theme="9" tint="0.5999600291252136"/>
        </patternFill>
      </fill>
      <border>
        <left/>
        <right/>
        <top/>
        <bottom/>
      </border>
    </dxf>
    <dxf>
      <font>
        <color theme="9" tint="0.5999600291252136"/>
      </font>
      <border/>
    </dxf>
    <dxf>
      <fill>
        <patternFill>
          <bgColor theme="9" tint="0.5999600291252136"/>
        </patternFill>
      </fill>
      <border>
        <left/>
        <right/>
        <top/>
        <bottom/>
      </border>
    </dxf>
    <dxf>
      <font>
        <color theme="9" tint="0.5999600291252136"/>
      </font>
      <border/>
    </dxf>
    <dxf>
      <font>
        <color theme="9" tint="0.5999600291252136"/>
      </font>
      <fill>
        <patternFill>
          <bgColor theme="9" tint="0.5999600291252136"/>
        </patternFill>
      </fill>
      <border>
        <left/>
        <right/>
        <top/>
        <bottom/>
      </border>
    </dxf>
    <dxf>
      <font>
        <b val="0"/>
        <i/>
        <color theme="0" tint="-0.4999699890613556"/>
      </font>
      <border/>
    </dxf>
    <dxf>
      <font>
        <color theme="9" tint="0.5999600291252136"/>
      </font>
      <fill>
        <patternFill>
          <bgColor theme="9" tint="0.5999600291252136"/>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114300</xdr:colOff>
      <xdr:row>11</xdr:row>
      <xdr:rowOff>209550</xdr:rowOff>
    </xdr:from>
    <xdr:to>
      <xdr:col>69</xdr:col>
      <xdr:colOff>114300</xdr:colOff>
      <xdr:row>13</xdr:row>
      <xdr:rowOff>190500</xdr:rowOff>
    </xdr:to>
    <xdr:sp macro="" textlink="">
      <xdr:nvSpPr>
        <xdr:cNvPr id="6" name="Zaoblený obdélníkový bublinový popisek 5"/>
        <xdr:cNvSpPr/>
      </xdr:nvSpPr>
      <xdr:spPr>
        <a:xfrm>
          <a:off x="7058025" y="3648075"/>
          <a:ext cx="0" cy="438150"/>
        </a:xfrm>
        <a:prstGeom prst="wedgeRoundRectCallout">
          <a:avLst>
            <a:gd name="adj1" fmla="val -86081"/>
            <a:gd name="adj2" fmla="val 41324"/>
            <a:gd name="adj3" fmla="val 16667"/>
          </a:avLst>
        </a:prstGeom>
        <a:solidFill>
          <a:srgbClr val="FFFF00"/>
        </a:solidFill>
        <a:ln w="12700">
          <a:solidFill>
            <a:srgbClr val="0000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tIns="0" bIns="0" rtlCol="0" anchor="t"/>
        <a:lstStyle/>
        <a:p>
          <a:pPr algn="l"/>
          <a:r>
            <a:rPr lang="cs-CZ" sz="1100" baseline="0">
              <a:solidFill>
                <a:sysClr val="windowText" lastClr="000000"/>
              </a:solidFill>
              <a:latin typeface="+mn-lt"/>
              <a:ea typeface="+mn-ea"/>
              <a:cs typeface="+mn-cs"/>
            </a:rPr>
            <a:t>Vyplňujte políčka, která jsou vybarvena touto barvou: </a:t>
          </a:r>
          <a:r>
            <a:rPr lang="cs-CZ" sz="1100" baseline="0">
              <a:ln w="3175">
                <a:solidFill>
                  <a:schemeClr val="tx1"/>
                </a:solidFill>
              </a:ln>
              <a:solidFill>
                <a:schemeClr val="accent6">
                  <a:lumMod val="20000"/>
                  <a:lumOff val="80000"/>
                </a:schemeClr>
              </a:solidFill>
              <a:effectLst/>
              <a:latin typeface="+mn-lt"/>
              <a:ea typeface="+mn-ea"/>
              <a:cs typeface="+mn-cs"/>
            </a:rPr>
            <a:t>█</a:t>
          </a:r>
          <a:r>
            <a:rPr lang="cs-CZ" sz="1100" baseline="0">
              <a:solidFill>
                <a:schemeClr val="lt1"/>
              </a:solidFill>
              <a:effectLst/>
              <a:latin typeface="+mn-lt"/>
              <a:ea typeface="+mn-ea"/>
              <a:cs typeface="+mn-cs"/>
            </a:rPr>
            <a:t> </a:t>
          </a:r>
          <a:endParaRPr lang="cs-CZ" sz="1100" baseline="0">
            <a:solidFill>
              <a:srgbClr val="0000FF"/>
            </a:solidFill>
            <a:latin typeface="+mn-lt"/>
            <a:ea typeface="+mn-ea"/>
            <a:cs typeface="+mn-cs"/>
          </a:endParaRPr>
        </a:p>
      </xdr:txBody>
    </xdr:sp>
    <xdr:clientData/>
  </xdr:twoCellAnchor>
  <xdr:twoCellAnchor>
    <xdr:from>
      <xdr:col>66</xdr:col>
      <xdr:colOff>142875</xdr:colOff>
      <xdr:row>195</xdr:row>
      <xdr:rowOff>200025</xdr:rowOff>
    </xdr:from>
    <xdr:to>
      <xdr:col>69</xdr:col>
      <xdr:colOff>228600</xdr:colOff>
      <xdr:row>201</xdr:row>
      <xdr:rowOff>314325</xdr:rowOff>
    </xdr:to>
    <xdr:sp macro="" textlink="">
      <xdr:nvSpPr>
        <xdr:cNvPr id="16" name="Zaoblený obdélníkový bublinový popisek 15"/>
        <xdr:cNvSpPr/>
      </xdr:nvSpPr>
      <xdr:spPr>
        <a:xfrm>
          <a:off x="7058025" y="28079700"/>
          <a:ext cx="0" cy="1428750"/>
        </a:xfrm>
        <a:prstGeom prst="wedgeRoundRectCallout">
          <a:avLst>
            <a:gd name="adj1" fmla="val -86081"/>
            <a:gd name="adj2" fmla="val 41324"/>
            <a:gd name="adj3" fmla="val 16667"/>
          </a:avLst>
        </a:prstGeom>
        <a:solidFill>
          <a:srgbClr val="FFFF00"/>
        </a:solidFill>
        <a:ln w="12700">
          <a:solidFill>
            <a:srgbClr val="0000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tIns="0" bIns="0" rtlCol="0" anchor="t"/>
        <a:lstStyle/>
        <a:p>
          <a:pPr algn="l"/>
          <a:r>
            <a:rPr lang="cs-CZ" sz="1100" b="1" baseline="0">
              <a:solidFill>
                <a:srgbClr val="FF0000"/>
              </a:solidFill>
              <a:latin typeface="+mn-lt"/>
              <a:ea typeface="+mn-ea"/>
              <a:cs typeface="+mn-cs"/>
            </a:rPr>
            <a:t>P O Z O R </a:t>
          </a:r>
          <a:r>
            <a:rPr lang="cs-CZ" sz="1100" baseline="0">
              <a:solidFill>
                <a:sysClr val="windowText" lastClr="000000"/>
              </a:solidFill>
              <a:latin typeface="+mn-lt"/>
              <a:ea typeface="+mn-ea"/>
              <a:cs typeface="+mn-cs"/>
            </a:rPr>
            <a:t>, tento indikativní výkaz se vztahuje na </a:t>
          </a:r>
          <a:r>
            <a:rPr lang="cs-CZ" sz="1100" b="1" u="sng" baseline="0">
              <a:solidFill>
                <a:sysClr val="windowText" lastClr="000000"/>
              </a:solidFill>
              <a:latin typeface="+mn-lt"/>
              <a:ea typeface="+mn-ea"/>
              <a:cs typeface="+mn-cs"/>
            </a:rPr>
            <a:t>CELKOVÉ náklady</a:t>
          </a:r>
          <a:r>
            <a:rPr lang="cs-CZ" sz="1100" baseline="0">
              <a:solidFill>
                <a:sysClr val="windowText" lastClr="000000"/>
              </a:solidFill>
              <a:latin typeface="+mn-lt"/>
              <a:ea typeface="+mn-ea"/>
              <a:cs typeface="+mn-cs"/>
            </a:rPr>
            <a:t>, nikoli  pouze na způsobilé výdaje, které se uváděli v kapitole "Rozpočet projektu".</a:t>
          </a:r>
          <a:endParaRPr lang="cs-CZ" sz="1100">
            <a:solidFill>
              <a:sysClr val="windowText" lastClr="000000"/>
            </a:solidFill>
          </a:endParaRPr>
        </a:p>
      </xdr:txBody>
    </xdr:sp>
    <xdr:clientData/>
  </xdr:twoCellAnchor>
  <xdr:twoCellAnchor>
    <xdr:from>
      <xdr:col>66</xdr:col>
      <xdr:colOff>133350</xdr:colOff>
      <xdr:row>281</xdr:row>
      <xdr:rowOff>66675</xdr:rowOff>
    </xdr:from>
    <xdr:to>
      <xdr:col>69</xdr:col>
      <xdr:colOff>247650</xdr:colOff>
      <xdr:row>290</xdr:row>
      <xdr:rowOff>19050</xdr:rowOff>
    </xdr:to>
    <xdr:sp macro="" textlink="">
      <xdr:nvSpPr>
        <xdr:cNvPr id="7" name="Zaoblený obdélníkový bublinový popisek 6"/>
        <xdr:cNvSpPr/>
      </xdr:nvSpPr>
      <xdr:spPr>
        <a:xfrm>
          <a:off x="7058025" y="46843950"/>
          <a:ext cx="0" cy="1390650"/>
        </a:xfrm>
        <a:prstGeom prst="wedgeRoundRectCallout">
          <a:avLst>
            <a:gd name="adj1" fmla="val -86081"/>
            <a:gd name="adj2" fmla="val 41324"/>
            <a:gd name="adj3" fmla="val 16667"/>
          </a:avLst>
        </a:prstGeom>
        <a:solidFill>
          <a:srgbClr val="FFFF00"/>
        </a:solidFill>
        <a:ln w="12700">
          <a:solidFill>
            <a:srgbClr val="0000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tIns="0" bIns="0" rtlCol="0" anchor="t"/>
        <a:lstStyle/>
        <a:p>
          <a:pPr algn="l">
            <a:lnSpc>
              <a:spcPts val="1200"/>
            </a:lnSpc>
          </a:pPr>
          <a:r>
            <a:rPr lang="cs-CZ" sz="1100" b="0" baseline="0">
              <a:solidFill>
                <a:sysClr val="windowText" lastClr="000000"/>
              </a:solidFill>
              <a:latin typeface="+mn-lt"/>
              <a:ea typeface="+mn-ea"/>
              <a:cs typeface="+mn-cs"/>
            </a:rPr>
            <a:t>Zde uveďte jen doklad/doklady </a:t>
          </a:r>
          <a:r>
            <a:rPr lang="cs-CZ" sz="1100" b="1" baseline="0">
              <a:solidFill>
                <a:sysClr val="windowText" lastClr="000000"/>
              </a:solidFill>
              <a:latin typeface="+mn-lt"/>
              <a:ea typeface="+mn-ea"/>
              <a:cs typeface="+mn-cs"/>
            </a:rPr>
            <a:t>do výše požadované dotace</a:t>
          </a:r>
          <a:r>
            <a:rPr lang="cs-CZ" sz="1100" baseline="0">
              <a:solidFill>
                <a:sysClr val="windowText" lastClr="000000"/>
              </a:solidFill>
              <a:latin typeface="+mn-lt"/>
              <a:ea typeface="+mn-ea"/>
              <a:cs typeface="+mn-cs"/>
            </a:rPr>
            <a:t>. Tyto doklady, současně s kopií výpisu z účtu či jiným dokladem o úhradě, doložte k žádosti. Vyplňte až po schválení dotace.</a:t>
          </a:r>
          <a:endParaRPr lang="cs-CZ" sz="1100">
            <a:solidFill>
              <a:sysClr val="windowText" lastClr="000000"/>
            </a:solidFill>
          </a:endParaRPr>
        </a:p>
      </xdr:txBody>
    </xdr:sp>
    <xdr:clientData/>
  </xdr:twoCellAnchor>
  <xdr:twoCellAnchor>
    <xdr:from>
      <xdr:col>66</xdr:col>
      <xdr:colOff>114300</xdr:colOff>
      <xdr:row>182</xdr:row>
      <xdr:rowOff>76200</xdr:rowOff>
    </xdr:from>
    <xdr:to>
      <xdr:col>69</xdr:col>
      <xdr:colOff>247650</xdr:colOff>
      <xdr:row>188</xdr:row>
      <xdr:rowOff>0</xdr:rowOff>
    </xdr:to>
    <xdr:sp macro="" textlink="">
      <xdr:nvSpPr>
        <xdr:cNvPr id="19" name="Zaoblený obdélníkový bublinový popisek 18"/>
        <xdr:cNvSpPr/>
      </xdr:nvSpPr>
      <xdr:spPr>
        <a:xfrm>
          <a:off x="7058025" y="24345900"/>
          <a:ext cx="0" cy="971550"/>
        </a:xfrm>
        <a:prstGeom prst="wedgeRoundRectCallout">
          <a:avLst>
            <a:gd name="adj1" fmla="val -86081"/>
            <a:gd name="adj2" fmla="val 41324"/>
            <a:gd name="adj3" fmla="val 16667"/>
          </a:avLst>
        </a:prstGeom>
        <a:solidFill>
          <a:srgbClr val="FFFF00"/>
        </a:solidFill>
        <a:ln w="12700">
          <a:solidFill>
            <a:srgbClr val="0000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tIns="0" bIns="0" rtlCol="0" anchor="t"/>
        <a:lstStyle/>
        <a:p>
          <a:pPr algn="l"/>
          <a:r>
            <a:rPr lang="cs-CZ" sz="1100" baseline="0">
              <a:solidFill>
                <a:sysClr val="windowText" lastClr="000000"/>
              </a:solidFill>
              <a:latin typeface="+mn-lt"/>
              <a:ea typeface="+mn-ea"/>
              <a:cs typeface="+mn-cs"/>
            </a:rPr>
            <a:t>Přípustná požadovaná výše dotace je max. 100.000 Kč, max. míra dotace je 70 % ze způsobilých neinvestičních výdajů!</a:t>
          </a:r>
          <a:endParaRPr lang="cs-CZ" sz="1100">
            <a:solidFill>
              <a:sysClr val="windowText" lastClr="000000"/>
            </a:solidFill>
          </a:endParaRPr>
        </a:p>
      </xdr:txBody>
    </xdr:sp>
    <xdr:clientData/>
  </xdr:twoCellAnchor>
  <xdr:twoCellAnchor>
    <xdr:from>
      <xdr:col>66</xdr:col>
      <xdr:colOff>238125</xdr:colOff>
      <xdr:row>120</xdr:row>
      <xdr:rowOff>9525</xdr:rowOff>
    </xdr:from>
    <xdr:to>
      <xdr:col>69</xdr:col>
      <xdr:colOff>276225</xdr:colOff>
      <xdr:row>129</xdr:row>
      <xdr:rowOff>19050</xdr:rowOff>
    </xdr:to>
    <xdr:sp macro="" textlink="">
      <xdr:nvSpPr>
        <xdr:cNvPr id="20" name="Zaoblený obdélníkový bublinový popisek 19"/>
        <xdr:cNvSpPr/>
      </xdr:nvSpPr>
      <xdr:spPr>
        <a:xfrm>
          <a:off x="7058025" y="20450175"/>
          <a:ext cx="0" cy="0"/>
        </a:xfrm>
        <a:prstGeom prst="wedgeRoundRectCallout">
          <a:avLst>
            <a:gd name="adj1" fmla="val -91752"/>
            <a:gd name="adj2" fmla="val -32421"/>
            <a:gd name="adj3" fmla="val 16667"/>
          </a:avLst>
        </a:prstGeom>
        <a:solidFill>
          <a:srgbClr val="FFFF00"/>
        </a:solidFill>
        <a:ln w="12700">
          <a:solidFill>
            <a:srgbClr val="0000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tIns="0" bIns="0" rtlCol="0" anchor="t"/>
        <a:lstStyle/>
        <a:p>
          <a:pPr algn="l">
            <a:lnSpc>
              <a:spcPts val="1200"/>
            </a:lnSpc>
          </a:pPr>
          <a:r>
            <a:rPr lang="cs-CZ" sz="1100" baseline="0">
              <a:solidFill>
                <a:sysClr val="windowText" lastClr="000000"/>
              </a:solidFill>
              <a:latin typeface="+mn-lt"/>
              <a:ea typeface="+mn-ea"/>
              <a:cs typeface="+mn-cs"/>
            </a:rPr>
            <a:t>Za regionální produkt se považuje potravinářský výrobek nebo zemědělský produkt určený ke konzumaci konečnému spotřebiteli, který je vyroben v příslušném regionu a pochází zejména z tuzemských surovin.</a:t>
          </a:r>
          <a:endParaRPr lang="cs-CZ" sz="1100">
            <a:solidFill>
              <a:sysClr val="windowText" lastClr="000000"/>
            </a:solidFill>
          </a:endParaRPr>
        </a:p>
      </xdr:txBody>
    </xdr:sp>
    <xdr:clientData/>
  </xdr:twoCellAnchor>
  <xdr:twoCellAnchor>
    <xdr:from>
      <xdr:col>66</xdr:col>
      <xdr:colOff>142875</xdr:colOff>
      <xdr:row>4</xdr:row>
      <xdr:rowOff>285750</xdr:rowOff>
    </xdr:from>
    <xdr:to>
      <xdr:col>69</xdr:col>
      <xdr:colOff>190500</xdr:colOff>
      <xdr:row>6</xdr:row>
      <xdr:rowOff>352425</xdr:rowOff>
    </xdr:to>
    <xdr:sp macro="" textlink="">
      <xdr:nvSpPr>
        <xdr:cNvPr id="23" name="Zaoblený obdélníkový bublinový popisek 22"/>
        <xdr:cNvSpPr/>
      </xdr:nvSpPr>
      <xdr:spPr>
        <a:xfrm>
          <a:off x="7058025" y="1704975"/>
          <a:ext cx="0" cy="800100"/>
        </a:xfrm>
        <a:prstGeom prst="wedgeRoundRectCallout">
          <a:avLst>
            <a:gd name="adj1" fmla="val -86081"/>
            <a:gd name="adj2" fmla="val 41324"/>
            <a:gd name="adj3" fmla="val 16667"/>
          </a:avLst>
        </a:prstGeom>
        <a:solidFill>
          <a:srgbClr val="FFFF00"/>
        </a:solidFill>
        <a:ln w="12700">
          <a:solidFill>
            <a:srgbClr val="0000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tIns="0" bIns="0" rtlCol="0" anchor="t"/>
        <a:lstStyle/>
        <a:p>
          <a:pPr algn="l"/>
          <a:r>
            <a:rPr lang="cs-CZ" sz="1100" baseline="0">
              <a:solidFill>
                <a:sysClr val="windowText" lastClr="000000"/>
              </a:solidFill>
              <a:latin typeface="+mn-lt"/>
              <a:ea typeface="+mn-ea"/>
              <a:cs typeface="+mn-cs"/>
            </a:rPr>
            <a:t>Bílá pole s šedivými popisy nevyplňujte, zpravidla slouží pro vniřní potřebu poskytovatele dotace.</a:t>
          </a:r>
          <a:endParaRPr lang="cs-CZ" sz="1100">
            <a:solidFill>
              <a:sysClr val="windowText" lastClr="000000"/>
            </a:solidFill>
          </a:endParaRPr>
        </a:p>
      </xdr:txBody>
    </xdr:sp>
    <xdr:clientData/>
  </xdr:twoCellAnchor>
  <xdr:twoCellAnchor editAs="oneCell">
    <xdr:from>
      <xdr:col>20</xdr:col>
      <xdr:colOff>0</xdr:colOff>
      <xdr:row>1</xdr:row>
      <xdr:rowOff>47625</xdr:rowOff>
    </xdr:from>
    <xdr:to>
      <xdr:col>35</xdr:col>
      <xdr:colOff>114300</xdr:colOff>
      <xdr:row>2</xdr:row>
      <xdr:rowOff>133350</xdr:rowOff>
    </xdr:to>
    <xdr:pic>
      <xdr:nvPicPr>
        <xdr:cNvPr id="22822"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476500" y="209550"/>
          <a:ext cx="19716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66</xdr:col>
      <xdr:colOff>209550</xdr:colOff>
      <xdr:row>50</xdr:row>
      <xdr:rowOff>47625</xdr:rowOff>
    </xdr:from>
    <xdr:to>
      <xdr:col>69</xdr:col>
      <xdr:colOff>247650</xdr:colOff>
      <xdr:row>64</xdr:row>
      <xdr:rowOff>9525</xdr:rowOff>
    </xdr:to>
    <xdr:sp macro="" textlink="">
      <xdr:nvSpPr>
        <xdr:cNvPr id="27" name="Zaoblený obdélníkový bublinový popisek 26"/>
        <xdr:cNvSpPr/>
      </xdr:nvSpPr>
      <xdr:spPr>
        <a:xfrm>
          <a:off x="7058025" y="8648700"/>
          <a:ext cx="0" cy="2686050"/>
        </a:xfrm>
        <a:prstGeom prst="wedgeRoundRectCallout">
          <a:avLst>
            <a:gd name="adj1" fmla="val -91752"/>
            <a:gd name="adj2" fmla="val -32421"/>
            <a:gd name="adj3" fmla="val 16667"/>
          </a:avLst>
        </a:prstGeom>
        <a:solidFill>
          <a:srgbClr val="FFFF00"/>
        </a:solidFill>
        <a:ln w="12700">
          <a:solidFill>
            <a:srgbClr val="0000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tIns="0" bIns="0" rtlCol="0" anchor="t"/>
        <a:lstStyle/>
        <a:p>
          <a:pPr algn="l">
            <a:lnSpc>
              <a:spcPts val="1200"/>
            </a:lnSpc>
          </a:pPr>
          <a:r>
            <a:rPr lang="cs-CZ" sz="1100" b="1" baseline="0">
              <a:solidFill>
                <a:srgbClr val="FF0000"/>
              </a:solidFill>
              <a:effectLst/>
              <a:latin typeface="+mn-lt"/>
              <a:ea typeface="+mn-ea"/>
              <a:cs typeface="+mn-cs"/>
            </a:rPr>
            <a:t>P O Z O R </a:t>
          </a:r>
          <a:r>
            <a:rPr lang="cs-CZ" sz="1100" b="1" baseline="0">
              <a:solidFill>
                <a:sysClr val="windowText" lastClr="000000"/>
              </a:solidFill>
              <a:effectLst/>
              <a:latin typeface="+mn-lt"/>
              <a:ea typeface="+mn-ea"/>
              <a:cs typeface="+mn-cs"/>
            </a:rPr>
            <a:t>, v</a:t>
          </a:r>
          <a:r>
            <a:rPr lang="cs-CZ" sz="1100" b="1" baseline="0">
              <a:solidFill>
                <a:sysClr val="windowText" lastClr="000000"/>
              </a:solidFill>
              <a:latin typeface="+mn-lt"/>
              <a:ea typeface="+mn-ea"/>
              <a:cs typeface="+mn-cs"/>
            </a:rPr>
            <a:t> případě </a:t>
          </a:r>
          <a:r>
            <a:rPr lang="cs-CZ" sz="1100" b="1" u="sng" baseline="0">
              <a:solidFill>
                <a:sysClr val="windowText" lastClr="000000"/>
              </a:solidFill>
              <a:latin typeface="+mn-lt"/>
              <a:ea typeface="+mn-ea"/>
              <a:cs typeface="+mn-cs"/>
            </a:rPr>
            <a:t>družstva</a:t>
          </a:r>
          <a:r>
            <a:rPr lang="cs-CZ" sz="1100" b="1" baseline="0">
              <a:solidFill>
                <a:sysClr val="windowText" lastClr="000000"/>
              </a:solidFill>
              <a:latin typeface="+mn-lt"/>
              <a:ea typeface="+mn-ea"/>
              <a:cs typeface="+mn-cs"/>
            </a:rPr>
            <a:t>  nebo </a:t>
          </a:r>
          <a:r>
            <a:rPr lang="cs-CZ" sz="1100" b="1" u="sng" baseline="0">
              <a:solidFill>
                <a:sysClr val="windowText" lastClr="000000"/>
              </a:solidFill>
              <a:latin typeface="+mn-lt"/>
              <a:ea typeface="+mn-ea"/>
              <a:cs typeface="+mn-cs"/>
            </a:rPr>
            <a:t>spolku</a:t>
          </a:r>
          <a:r>
            <a:rPr lang="cs-CZ" sz="1100" b="1" baseline="0">
              <a:solidFill>
                <a:sysClr val="windowText" lastClr="000000"/>
              </a:solidFill>
              <a:latin typeface="+mn-lt"/>
              <a:ea typeface="+mn-ea"/>
              <a:cs typeface="+mn-cs"/>
            </a:rPr>
            <a:t> neuvádějte všechny členy. </a:t>
          </a:r>
        </a:p>
        <a:p>
          <a:pPr algn="l">
            <a:lnSpc>
              <a:spcPts val="1200"/>
            </a:lnSpc>
          </a:pPr>
          <a:endParaRPr lang="cs-CZ" sz="1100" u="sng" baseline="0">
            <a:solidFill>
              <a:sysClr val="windowText" lastClr="000000"/>
            </a:solidFill>
            <a:latin typeface="+mn-lt"/>
            <a:ea typeface="+mn-ea"/>
            <a:cs typeface="+mn-cs"/>
          </a:endParaRPr>
        </a:p>
        <a:p>
          <a:pPr algn="l">
            <a:lnSpc>
              <a:spcPts val="1200"/>
            </a:lnSpc>
          </a:pPr>
          <a:r>
            <a:rPr lang="cs-CZ" sz="1100" u="sng" baseline="0">
              <a:solidFill>
                <a:sysClr val="windowText" lastClr="000000"/>
              </a:solidFill>
              <a:latin typeface="+mn-lt"/>
              <a:ea typeface="+mn-ea"/>
              <a:cs typeface="+mn-cs"/>
            </a:rPr>
            <a:t>U DRUŽSTVA uveďte pouze statutární výbor, tj. představenstvo</a:t>
          </a:r>
          <a:r>
            <a:rPr lang="cs-CZ" sz="1100" baseline="0">
              <a:solidFill>
                <a:sysClr val="windowText" lastClr="000000"/>
              </a:solidFill>
              <a:latin typeface="+mn-lt"/>
              <a:ea typeface="+mn-ea"/>
              <a:cs typeface="+mn-cs"/>
            </a:rPr>
            <a:t>, které je oprávněno za družstvo jednat.  </a:t>
          </a:r>
        </a:p>
        <a:p>
          <a:pPr algn="l">
            <a:lnSpc>
              <a:spcPts val="1200"/>
            </a:lnSpc>
          </a:pPr>
          <a:endParaRPr lang="cs-CZ" sz="1100" u="sng" baseline="0">
            <a:solidFill>
              <a:sysClr val="windowText" lastClr="000000"/>
            </a:solidFill>
            <a:latin typeface="+mn-lt"/>
            <a:ea typeface="+mn-ea"/>
            <a:cs typeface="+mn-cs"/>
          </a:endParaRPr>
        </a:p>
        <a:p>
          <a:pPr algn="l">
            <a:lnSpc>
              <a:spcPts val="1200"/>
            </a:lnSpc>
          </a:pPr>
          <a:r>
            <a:rPr lang="cs-CZ" sz="1100" u="sng" baseline="0">
              <a:solidFill>
                <a:sysClr val="windowText" lastClr="000000"/>
              </a:solidFill>
              <a:latin typeface="+mn-lt"/>
              <a:ea typeface="+mn-ea"/>
              <a:cs typeface="+mn-cs"/>
            </a:rPr>
            <a:t>U spolku uveďte osobu oprávněnou jednat za spolek</a:t>
          </a:r>
          <a:r>
            <a:rPr lang="cs-CZ" sz="1100" baseline="0">
              <a:solidFill>
                <a:sysClr val="windowText" lastClr="000000"/>
              </a:solidFill>
              <a:latin typeface="+mn-lt"/>
              <a:ea typeface="+mn-ea"/>
              <a:cs typeface="+mn-cs"/>
            </a:rPr>
            <a:t> a přílohou doložte oprávnění, včetně např. stanov, z nichž oprávnění konkrétní osoby vyplývá.</a:t>
          </a:r>
          <a:endParaRPr lang="cs-CZ" sz="1100">
            <a:solidFill>
              <a:sysClr val="windowText" lastClr="000000"/>
            </a:solidFill>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CU507"/>
  <sheetViews>
    <sheetView tabSelected="1" zoomScale="130" zoomScaleNormal="130" zoomScaleSheetLayoutView="130" workbookViewId="0" topLeftCell="A1">
      <selection activeCell="B14" sqref="B14:W14"/>
    </sheetView>
  </sheetViews>
  <sheetFormatPr defaultColWidth="9.421875" defaultRowHeight="12.75"/>
  <cols>
    <col min="1" max="17" width="1.8515625" style="60" customWidth="1"/>
    <col min="18" max="19" width="1.8515625" style="120" customWidth="1"/>
    <col min="20" max="57" width="1.8515625" style="60" customWidth="1"/>
    <col min="58" max="58" width="20.8515625" style="60" hidden="1" customWidth="1"/>
    <col min="59" max="59" width="15.140625" style="60" hidden="1" customWidth="1"/>
    <col min="60" max="60" width="10.421875" style="60" hidden="1" customWidth="1"/>
    <col min="61" max="61" width="11.57421875" style="60" hidden="1" customWidth="1"/>
    <col min="62" max="62" width="6.140625" style="60" hidden="1" customWidth="1"/>
    <col min="63" max="63" width="7.57421875" style="60" hidden="1" customWidth="1"/>
    <col min="64" max="64" width="13.57421875" style="60" hidden="1" customWidth="1"/>
    <col min="65" max="65" width="4.8515625" style="60" hidden="1" customWidth="1"/>
    <col min="66" max="72" width="9.421875" style="60" hidden="1" customWidth="1"/>
    <col min="73" max="93" width="9.421875" style="60" customWidth="1"/>
    <col min="94" max="94" width="29.8515625" style="60" bestFit="1" customWidth="1"/>
    <col min="95" max="95" width="13.8515625" style="60" bestFit="1" customWidth="1"/>
    <col min="96" max="97" width="9.421875" style="60" customWidth="1"/>
    <col min="98" max="98" width="14.421875" style="60" bestFit="1" customWidth="1"/>
    <col min="99" max="99" width="46.7109375" style="60" bestFit="1" customWidth="1"/>
    <col min="100" max="16384" width="9.421875" style="60" customWidth="1"/>
  </cols>
  <sheetData>
    <row r="2" spans="1:58" ht="49.5" customHeight="1">
      <c r="A2" s="55" t="s">
        <v>238</v>
      </c>
      <c r="B2" s="11"/>
      <c r="C2" s="11"/>
      <c r="D2" s="11"/>
      <c r="E2" s="56"/>
      <c r="F2" s="56"/>
      <c r="G2" s="56"/>
      <c r="H2" s="56"/>
      <c r="I2" s="56"/>
      <c r="J2" s="56"/>
      <c r="K2" s="56"/>
      <c r="L2" s="56"/>
      <c r="M2" s="56"/>
      <c r="N2" s="56"/>
      <c r="O2" s="57"/>
      <c r="P2" s="58"/>
      <c r="Q2" s="58"/>
      <c r="R2" s="11"/>
      <c r="S2" s="11"/>
      <c r="T2" s="59"/>
      <c r="U2" s="200"/>
      <c r="V2" s="200"/>
      <c r="W2" s="200"/>
      <c r="X2" s="200"/>
      <c r="Y2" s="200"/>
      <c r="Z2" s="200"/>
      <c r="AA2" s="200"/>
      <c r="AB2" s="200"/>
      <c r="AC2" s="200"/>
      <c r="AD2" s="200"/>
      <c r="AE2" s="200"/>
      <c r="AF2" s="200"/>
      <c r="AG2" s="200"/>
      <c r="AH2" s="200"/>
      <c r="AI2" s="200"/>
      <c r="AJ2" s="200"/>
      <c r="AK2" s="200"/>
      <c r="AL2" s="200"/>
      <c r="AM2" s="200"/>
      <c r="AN2" s="200"/>
      <c r="AO2" s="200"/>
      <c r="AP2" s="198"/>
      <c r="AQ2" s="198"/>
      <c r="AR2" s="262" t="s">
        <v>237</v>
      </c>
      <c r="AS2" s="262"/>
      <c r="AT2" s="262"/>
      <c r="AU2" s="262"/>
      <c r="AV2" s="262"/>
      <c r="AW2" s="262"/>
      <c r="AX2" s="262"/>
      <c r="AY2" s="262"/>
      <c r="AZ2" s="262"/>
      <c r="BA2" s="262"/>
      <c r="BB2" s="262"/>
      <c r="BC2" s="262"/>
      <c r="BD2" s="262"/>
      <c r="BE2" s="262"/>
      <c r="BF2" s="192" t="str">
        <f>IF(A1="","",A1)</f>
        <v/>
      </c>
    </row>
    <row r="3" spans="1:57" s="61" customFormat="1" ht="25.5" customHeight="1">
      <c r="A3" s="223"/>
      <c r="B3" s="224"/>
      <c r="C3" s="224"/>
      <c r="D3" s="224"/>
      <c r="E3" s="224"/>
      <c r="F3" s="224"/>
      <c r="G3" s="135"/>
      <c r="H3" s="614"/>
      <c r="I3" s="614"/>
      <c r="J3" s="615"/>
      <c r="K3" s="615"/>
      <c r="L3" s="210"/>
      <c r="M3" s="619" t="s">
        <v>249</v>
      </c>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9"/>
      <c r="AQ3" s="619"/>
      <c r="AR3" s="619"/>
      <c r="AS3" s="619"/>
      <c r="AT3" s="619"/>
      <c r="AU3" s="619"/>
      <c r="AV3" s="619"/>
      <c r="AW3" s="129"/>
      <c r="AX3" s="129"/>
      <c r="AY3" s="129"/>
      <c r="AZ3" s="129"/>
      <c r="BA3" s="129"/>
      <c r="BB3" s="129"/>
      <c r="BC3" s="129"/>
      <c r="BD3" s="129"/>
      <c r="BE3" s="129"/>
    </row>
    <row r="4" spans="1:57" s="61" customFormat="1" ht="24" customHeight="1">
      <c r="A4" s="224"/>
      <c r="B4" s="224"/>
      <c r="C4" s="224"/>
      <c r="D4" s="224"/>
      <c r="E4" s="224"/>
      <c r="F4" s="224"/>
      <c r="G4" s="211"/>
      <c r="H4" s="211"/>
      <c r="I4" s="136"/>
      <c r="J4" s="131"/>
      <c r="K4" s="131"/>
      <c r="L4" s="587"/>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8"/>
      <c r="AL4" s="588"/>
      <c r="AM4" s="588"/>
      <c r="AN4" s="588"/>
      <c r="AO4" s="588"/>
      <c r="AP4" s="588"/>
      <c r="AQ4" s="588"/>
      <c r="AR4" s="588"/>
      <c r="AS4" s="588"/>
      <c r="AT4" s="588"/>
      <c r="AU4" s="212"/>
      <c r="AV4" s="130"/>
      <c r="AW4" s="130"/>
      <c r="AX4" s="130"/>
      <c r="AY4" s="130"/>
      <c r="AZ4" s="130"/>
      <c r="BA4" s="130"/>
      <c r="BB4" s="130"/>
      <c r="BC4" s="130"/>
      <c r="BD4" s="130"/>
      <c r="BE4" s="130"/>
    </row>
    <row r="5" spans="1:57" s="62" customFormat="1" ht="25.5" customHeight="1">
      <c r="A5" s="286" t="s">
        <v>19</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row>
    <row r="6" spans="1:57" s="63" customFormat="1" ht="32.25" customHeight="1" thickBot="1">
      <c r="A6" s="208"/>
      <c r="B6" s="208"/>
      <c r="C6" s="208"/>
      <c r="D6" s="208"/>
      <c r="E6" s="208"/>
      <c r="F6" s="208"/>
      <c r="G6" s="208"/>
      <c r="H6" s="208"/>
      <c r="I6" s="208"/>
      <c r="J6" s="208"/>
      <c r="K6" s="208"/>
      <c r="L6" s="208"/>
      <c r="M6" s="208"/>
      <c r="N6" s="208"/>
      <c r="O6" s="208"/>
      <c r="P6" s="208"/>
      <c r="Q6" s="208"/>
      <c r="R6" s="589" t="s">
        <v>20</v>
      </c>
      <c r="S6" s="588"/>
      <c r="T6" s="588"/>
      <c r="U6" s="588"/>
      <c r="V6" s="588"/>
      <c r="W6" s="588"/>
      <c r="X6" s="588"/>
      <c r="Y6" s="588"/>
      <c r="Z6" s="588"/>
      <c r="AA6" s="588"/>
      <c r="AB6" s="588"/>
      <c r="AC6" s="588"/>
      <c r="AD6" s="588"/>
      <c r="AE6" s="588"/>
      <c r="AF6" s="588"/>
      <c r="AG6" s="588"/>
      <c r="AH6" s="588"/>
      <c r="AI6" s="588"/>
      <c r="AJ6" s="588"/>
      <c r="AK6" s="588"/>
      <c r="AL6" s="588"/>
      <c r="AM6" s="588"/>
      <c r="AN6" s="588"/>
      <c r="AO6" s="597"/>
      <c r="AP6" s="597"/>
      <c r="AQ6" s="597"/>
      <c r="AR6" s="597"/>
      <c r="AS6" s="597"/>
      <c r="AT6" s="121" t="s">
        <v>10</v>
      </c>
      <c r="AU6" s="208"/>
      <c r="AV6" s="208"/>
      <c r="AW6" s="208"/>
      <c r="AX6" s="208"/>
      <c r="AY6" s="208"/>
      <c r="AZ6" s="208"/>
      <c r="BA6" s="208"/>
      <c r="BB6" s="208"/>
      <c r="BC6" s="208"/>
      <c r="BD6" s="208"/>
      <c r="BE6" s="208"/>
    </row>
    <row r="7" spans="1:57" ht="33.75" customHeight="1" thickBot="1" thickTop="1">
      <c r="A7" s="209"/>
      <c r="B7" s="209"/>
      <c r="C7" s="209"/>
      <c r="D7" s="209"/>
      <c r="E7" s="209"/>
      <c r="F7" s="209"/>
      <c r="G7" s="209"/>
      <c r="H7" s="209"/>
      <c r="I7" s="209"/>
      <c r="J7" s="209"/>
      <c r="K7" s="209"/>
      <c r="L7" s="209"/>
      <c r="M7" s="209"/>
      <c r="N7" s="209"/>
      <c r="O7" s="209"/>
      <c r="P7" s="209"/>
      <c r="Q7" s="209"/>
      <c r="R7" s="596" t="s">
        <v>14</v>
      </c>
      <c r="S7" s="588"/>
      <c r="T7" s="588"/>
      <c r="U7" s="588"/>
      <c r="V7" s="588"/>
      <c r="W7" s="588"/>
      <c r="X7" s="588"/>
      <c r="Y7" s="588"/>
      <c r="Z7" s="588"/>
      <c r="AA7" s="588"/>
      <c r="AB7" s="588"/>
      <c r="AC7" s="588"/>
      <c r="AD7" s="588"/>
      <c r="AE7" s="588"/>
      <c r="AF7" s="588"/>
      <c r="AG7" s="588"/>
      <c r="AH7" s="588"/>
      <c r="AI7" s="588"/>
      <c r="AJ7" s="588"/>
      <c r="AK7" s="588"/>
      <c r="AL7" s="588"/>
      <c r="AM7" s="588"/>
      <c r="AN7" s="588"/>
      <c r="AO7" s="197"/>
      <c r="AP7" s="243"/>
      <c r="AQ7" s="244"/>
      <c r="AR7" s="244"/>
      <c r="AS7" s="245"/>
      <c r="AT7" s="620"/>
      <c r="AU7" s="621"/>
      <c r="AV7" s="621"/>
      <c r="AW7" s="621"/>
      <c r="AX7" s="621"/>
      <c r="AY7" s="621"/>
      <c r="AZ7" s="621"/>
      <c r="BA7" s="621"/>
      <c r="BB7" s="621"/>
      <c r="BC7" s="621"/>
      <c r="BD7" s="622"/>
      <c r="BE7" s="209"/>
    </row>
    <row r="8" spans="1:57" s="1" customFormat="1" ht="12.75" customHeight="1" thickTop="1">
      <c r="A8" s="2"/>
      <c r="B8" s="4"/>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137"/>
      <c r="AP8" s="609"/>
      <c r="AQ8" s="610"/>
      <c r="AR8" s="610"/>
      <c r="AS8" s="610"/>
      <c r="AT8" s="3"/>
      <c r="AU8" s="3"/>
      <c r="AV8" s="3"/>
      <c r="AW8" s="3"/>
      <c r="AX8" s="3"/>
      <c r="AY8" s="3"/>
      <c r="AZ8" s="3"/>
      <c r="BA8" s="3"/>
      <c r="BB8" s="3"/>
      <c r="BC8" s="3"/>
      <c r="BD8" s="3"/>
      <c r="BE8" s="127"/>
    </row>
    <row r="9" spans="1:57" s="67" customFormat="1" ht="15" customHeight="1">
      <c r="A9" s="64"/>
      <c r="B9" s="65" t="s">
        <v>8</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4"/>
      <c r="AT9" s="65" t="s">
        <v>21</v>
      </c>
      <c r="AU9" s="66"/>
      <c r="AV9" s="65"/>
      <c r="AW9" s="65"/>
      <c r="AX9" s="65"/>
      <c r="AY9" s="65"/>
      <c r="AZ9" s="65"/>
      <c r="BA9" s="65"/>
      <c r="BB9" s="65"/>
      <c r="BC9" s="65"/>
      <c r="BD9" s="65"/>
      <c r="BE9" s="64"/>
    </row>
    <row r="10" spans="1:66" s="6" customFormat="1" ht="27" customHeight="1">
      <c r="A10" s="39"/>
      <c r="B10" s="593" t="str">
        <f>IF(B108=0,"Vygeneruje se automaticky",(CONCATENATE("Prodejna ",B16," - ",B108,BF10,BG10)))</f>
        <v>Vygeneruje se automaticky</v>
      </c>
      <c r="C10" s="594"/>
      <c r="D10" s="594"/>
      <c r="E10" s="594"/>
      <c r="F10" s="594"/>
      <c r="G10" s="594"/>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5"/>
      <c r="AS10" s="11"/>
      <c r="AT10" s="590" t="str">
        <f>IF(AG188=0,"Vygeneruje se",AG188)</f>
        <v>Vygeneruje se</v>
      </c>
      <c r="AU10" s="591"/>
      <c r="AV10" s="591"/>
      <c r="AW10" s="591"/>
      <c r="AX10" s="591"/>
      <c r="AY10" s="591"/>
      <c r="AZ10" s="591"/>
      <c r="BA10" s="591"/>
      <c r="BB10" s="591"/>
      <c r="BC10" s="591"/>
      <c r="BD10" s="592"/>
      <c r="BE10" s="68"/>
      <c r="BF10" s="191" t="str">
        <f>IF(P111=0,"",", ")</f>
        <v/>
      </c>
      <c r="BG10" s="191" t="str">
        <f>IF(P111=0,"",P111)</f>
        <v/>
      </c>
      <c r="BN10" s="122"/>
    </row>
    <row r="11" spans="1:57" s="1" customFormat="1" ht="12.75" customHeight="1">
      <c r="A11" s="2"/>
      <c r="B11" s="4"/>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127"/>
    </row>
    <row r="12" spans="1:57" s="1" customFormat="1" ht="24" customHeight="1">
      <c r="A12" s="2"/>
      <c r="B12" s="32" t="s">
        <v>69</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127"/>
    </row>
    <row r="13" spans="1:58" s="67" customFormat="1" ht="12" customHeight="1">
      <c r="A13" s="64"/>
      <c r="B13" s="65" t="s">
        <v>70</v>
      </c>
      <c r="C13" s="65"/>
      <c r="D13" s="65"/>
      <c r="E13" s="65"/>
      <c r="F13" s="65"/>
      <c r="G13" s="65"/>
      <c r="H13" s="65"/>
      <c r="I13" s="65"/>
      <c r="J13" s="65"/>
      <c r="K13" s="65"/>
      <c r="L13" s="65"/>
      <c r="M13" s="65"/>
      <c r="N13" s="65"/>
      <c r="O13" s="65"/>
      <c r="P13" s="65"/>
      <c r="Q13" s="65"/>
      <c r="R13" s="65"/>
      <c r="S13" s="65"/>
      <c r="T13" s="65"/>
      <c r="U13" s="65"/>
      <c r="V13" s="65"/>
      <c r="W13" s="65"/>
      <c r="X13" s="65"/>
      <c r="Y13" s="65" t="s">
        <v>68</v>
      </c>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4"/>
      <c r="BF13" s="6"/>
    </row>
    <row r="14" spans="1:57" s="6" customFormat="1" ht="19.5" customHeight="1">
      <c r="A14" s="39"/>
      <c r="B14" s="274" t="s">
        <v>195</v>
      </c>
      <c r="C14" s="275"/>
      <c r="D14" s="275"/>
      <c r="E14" s="275"/>
      <c r="F14" s="275"/>
      <c r="G14" s="275"/>
      <c r="H14" s="275"/>
      <c r="I14" s="275"/>
      <c r="J14" s="275"/>
      <c r="K14" s="275"/>
      <c r="L14" s="275"/>
      <c r="M14" s="275"/>
      <c r="N14" s="275"/>
      <c r="O14" s="275"/>
      <c r="P14" s="275"/>
      <c r="Q14" s="275"/>
      <c r="R14" s="275"/>
      <c r="S14" s="275"/>
      <c r="T14" s="275"/>
      <c r="U14" s="275"/>
      <c r="V14" s="275"/>
      <c r="W14" s="276"/>
      <c r="X14" s="11"/>
      <c r="Y14" s="28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c r="BA14" s="275"/>
      <c r="BB14" s="275"/>
      <c r="BC14" s="275"/>
      <c r="BD14" s="276"/>
      <c r="BE14" s="68"/>
    </row>
    <row r="15" spans="1:57" s="67" customFormat="1" ht="15" customHeight="1">
      <c r="A15" s="64"/>
      <c r="B15" s="65" t="s">
        <v>31</v>
      </c>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t="s">
        <v>67</v>
      </c>
      <c r="AY15" s="65"/>
      <c r="AZ15" s="65"/>
      <c r="BA15" s="65"/>
      <c r="BB15" s="65"/>
      <c r="BC15" s="65"/>
      <c r="BD15" s="65"/>
      <c r="BE15" s="64"/>
    </row>
    <row r="16" spans="1:57" s="6" customFormat="1" ht="19.5" customHeight="1">
      <c r="A16" s="39"/>
      <c r="B16" s="216"/>
      <c r="C16" s="277"/>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7"/>
      <c r="AP16" s="277"/>
      <c r="AQ16" s="277"/>
      <c r="AR16" s="277"/>
      <c r="AS16" s="277"/>
      <c r="AT16" s="277"/>
      <c r="AU16" s="277"/>
      <c r="AV16" s="278"/>
      <c r="AW16" s="11"/>
      <c r="AX16" s="598"/>
      <c r="AY16" s="599"/>
      <c r="AZ16" s="599"/>
      <c r="BA16" s="599"/>
      <c r="BB16" s="599"/>
      <c r="BC16" s="599"/>
      <c r="BD16" s="600"/>
      <c r="BE16" s="68"/>
    </row>
    <row r="17" spans="1:57" s="67" customFormat="1" ht="15" customHeight="1">
      <c r="A17" s="64"/>
      <c r="B17" s="65" t="s">
        <v>32</v>
      </c>
      <c r="C17" s="65"/>
      <c r="D17" s="65"/>
      <c r="E17" s="65"/>
      <c r="F17" s="65"/>
      <c r="G17" s="65"/>
      <c r="H17" s="65"/>
      <c r="I17" s="65"/>
      <c r="J17" s="65"/>
      <c r="K17" s="65"/>
      <c r="L17" s="65"/>
      <c r="M17" s="65"/>
      <c r="N17" s="65"/>
      <c r="O17" s="65"/>
      <c r="P17" s="65"/>
      <c r="Q17" s="65"/>
      <c r="R17" s="65"/>
      <c r="S17" s="65"/>
      <c r="T17" s="65" t="s">
        <v>33</v>
      </c>
      <c r="U17" s="65"/>
      <c r="V17" s="65"/>
      <c r="W17" s="65"/>
      <c r="X17" s="65"/>
      <c r="Y17" s="65"/>
      <c r="Z17" s="65"/>
      <c r="AA17" s="65"/>
      <c r="AB17" s="65"/>
      <c r="AC17" s="65"/>
      <c r="AD17" s="65"/>
      <c r="AE17" s="65"/>
      <c r="AF17" s="65"/>
      <c r="AG17" s="65"/>
      <c r="AH17" s="65"/>
      <c r="AI17" s="65"/>
      <c r="AJ17" s="65"/>
      <c r="AK17" s="65"/>
      <c r="AL17" s="65" t="s">
        <v>34</v>
      </c>
      <c r="AM17" s="65"/>
      <c r="AN17" s="65"/>
      <c r="AO17" s="65"/>
      <c r="AP17" s="65"/>
      <c r="AQ17" s="65"/>
      <c r="AR17" s="65"/>
      <c r="AS17" s="65"/>
      <c r="AT17" s="65"/>
      <c r="AU17" s="65"/>
      <c r="AV17" s="65"/>
      <c r="AW17" s="65"/>
      <c r="AX17" s="65"/>
      <c r="AY17" s="65"/>
      <c r="AZ17" s="65"/>
      <c r="BA17" s="65"/>
      <c r="BB17" s="65"/>
      <c r="BC17" s="65"/>
      <c r="BD17" s="65"/>
      <c r="BE17" s="64"/>
    </row>
    <row r="18" spans="1:57" s="6" customFormat="1" ht="19.5" customHeight="1">
      <c r="A18" s="39"/>
      <c r="B18" s="271"/>
      <c r="C18" s="272"/>
      <c r="D18" s="272"/>
      <c r="E18" s="272"/>
      <c r="F18" s="272"/>
      <c r="G18" s="272"/>
      <c r="H18" s="272"/>
      <c r="I18" s="272"/>
      <c r="J18" s="272"/>
      <c r="K18" s="272"/>
      <c r="L18" s="272"/>
      <c r="M18" s="272"/>
      <c r="N18" s="272"/>
      <c r="O18" s="272"/>
      <c r="P18" s="272"/>
      <c r="Q18" s="272"/>
      <c r="R18" s="273"/>
      <c r="S18" s="69"/>
      <c r="T18" s="274"/>
      <c r="U18" s="275"/>
      <c r="V18" s="275"/>
      <c r="W18" s="275"/>
      <c r="X18" s="275"/>
      <c r="Y18" s="275"/>
      <c r="Z18" s="275"/>
      <c r="AA18" s="275"/>
      <c r="AB18" s="275"/>
      <c r="AC18" s="275"/>
      <c r="AD18" s="275"/>
      <c r="AE18" s="275"/>
      <c r="AF18" s="275"/>
      <c r="AG18" s="275"/>
      <c r="AH18" s="275"/>
      <c r="AI18" s="275"/>
      <c r="AJ18" s="276"/>
      <c r="AK18" s="70"/>
      <c r="AL18" s="216"/>
      <c r="AM18" s="277"/>
      <c r="AN18" s="277"/>
      <c r="AO18" s="277"/>
      <c r="AP18" s="277"/>
      <c r="AQ18" s="277"/>
      <c r="AR18" s="277"/>
      <c r="AS18" s="277"/>
      <c r="AT18" s="277"/>
      <c r="AU18" s="277"/>
      <c r="AV18" s="277"/>
      <c r="AW18" s="277"/>
      <c r="AX18" s="277"/>
      <c r="AY18" s="277"/>
      <c r="AZ18" s="277"/>
      <c r="BA18" s="277"/>
      <c r="BB18" s="277"/>
      <c r="BC18" s="277"/>
      <c r="BD18" s="278"/>
      <c r="BE18" s="68"/>
    </row>
    <row r="19" spans="1:57" s="67" customFormat="1" ht="12" customHeight="1">
      <c r="A19" s="64"/>
      <c r="B19" s="65" t="s">
        <v>71</v>
      </c>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t="s">
        <v>35</v>
      </c>
      <c r="AD19" s="65"/>
      <c r="AE19" s="65"/>
      <c r="AF19" s="65"/>
      <c r="AG19" s="65"/>
      <c r="AH19" s="65"/>
      <c r="AI19" s="65"/>
      <c r="AJ19" s="65"/>
      <c r="AK19" s="65"/>
      <c r="AL19" s="65"/>
      <c r="AM19" s="65"/>
      <c r="AN19" s="65"/>
      <c r="AO19" s="65"/>
      <c r="AP19" s="65"/>
      <c r="AQ19" s="65"/>
      <c r="AR19" s="65"/>
      <c r="AS19" s="65" t="s">
        <v>36</v>
      </c>
      <c r="AT19" s="65"/>
      <c r="AU19" s="65"/>
      <c r="AV19" s="65"/>
      <c r="AW19" s="65"/>
      <c r="AX19" s="65"/>
      <c r="AY19" s="65"/>
      <c r="AZ19" s="65"/>
      <c r="BA19" s="65"/>
      <c r="BB19" s="65"/>
      <c r="BC19" s="65"/>
      <c r="BD19" s="65"/>
      <c r="BE19" s="64"/>
    </row>
    <row r="20" spans="1:57" s="6" customFormat="1" ht="19.5" customHeight="1">
      <c r="A20" s="39"/>
      <c r="B20" s="216"/>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8"/>
      <c r="AB20" s="11"/>
      <c r="AC20" s="282"/>
      <c r="AD20" s="277"/>
      <c r="AE20" s="277"/>
      <c r="AF20" s="277"/>
      <c r="AG20" s="277"/>
      <c r="AH20" s="277"/>
      <c r="AI20" s="277"/>
      <c r="AJ20" s="277"/>
      <c r="AK20" s="277"/>
      <c r="AL20" s="277"/>
      <c r="AM20" s="277"/>
      <c r="AN20" s="277"/>
      <c r="AO20" s="277"/>
      <c r="AP20" s="277"/>
      <c r="AQ20" s="278"/>
      <c r="AR20" s="70"/>
      <c r="AS20" s="287"/>
      <c r="AT20" s="247"/>
      <c r="AU20" s="247"/>
      <c r="AV20" s="247"/>
      <c r="AW20" s="247"/>
      <c r="AX20" s="247"/>
      <c r="AY20" s="247"/>
      <c r="AZ20" s="247"/>
      <c r="BA20" s="247"/>
      <c r="BB20" s="247"/>
      <c r="BC20" s="247"/>
      <c r="BD20" s="248"/>
      <c r="BE20" s="68"/>
    </row>
    <row r="21" spans="1:57" s="6" customFormat="1" ht="9" customHeight="1" hidden="1">
      <c r="A21" s="39"/>
      <c r="B21" s="71"/>
      <c r="C21" s="71"/>
      <c r="D21" s="71"/>
      <c r="E21" s="71"/>
      <c r="F21" s="71"/>
      <c r="G21" s="71"/>
      <c r="H21" s="71"/>
      <c r="I21" s="71"/>
      <c r="J21" s="71"/>
      <c r="K21" s="71"/>
      <c r="L21" s="71"/>
      <c r="M21" s="71"/>
      <c r="N21" s="71"/>
      <c r="O21" s="71"/>
      <c r="P21" s="71"/>
      <c r="Q21" s="71"/>
      <c r="R21" s="71"/>
      <c r="S21" s="71"/>
      <c r="T21" s="72"/>
      <c r="U21" s="72"/>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39"/>
    </row>
    <row r="22" spans="1:57" s="67" customFormat="1" ht="15.6" customHeight="1">
      <c r="A22" s="64"/>
      <c r="B22" s="65" t="s">
        <v>264</v>
      </c>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4"/>
    </row>
    <row r="23" spans="1:57" s="6" customFormat="1" ht="19.5" customHeight="1">
      <c r="A23" s="39"/>
      <c r="B23" s="216"/>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278"/>
      <c r="BE23" s="68"/>
    </row>
    <row r="24" spans="1:57" s="6" customFormat="1" ht="16.9" customHeight="1">
      <c r="A24" s="39"/>
      <c r="B24" s="13" t="str">
        <f>IF(B14="Fyzická osoba podnikající","Adresa trvalého bydliště",IF(B14="Právnická osoba","Sídlo","Sídlo / Adresa trvalého bydliště"))</f>
        <v>Sídlo / Adresa trvalého bydliště</v>
      </c>
      <c r="C24" s="71"/>
      <c r="D24" s="71"/>
      <c r="E24" s="71"/>
      <c r="F24" s="71"/>
      <c r="G24" s="71"/>
      <c r="H24" s="71"/>
      <c r="I24" s="71"/>
      <c r="J24" s="71"/>
      <c r="K24" s="71"/>
      <c r="L24" s="71"/>
      <c r="M24" s="71"/>
      <c r="N24" s="71"/>
      <c r="O24" s="71"/>
      <c r="P24" s="71"/>
      <c r="Q24" s="71"/>
      <c r="R24" s="71"/>
      <c r="S24" s="71"/>
      <c r="T24" s="72"/>
      <c r="U24" s="72"/>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39"/>
    </row>
    <row r="25" spans="1:57" s="67" customFormat="1" ht="12" customHeight="1">
      <c r="A25" s="64"/>
      <c r="B25" s="65" t="s">
        <v>37</v>
      </c>
      <c r="C25" s="65"/>
      <c r="D25" s="65"/>
      <c r="E25" s="65"/>
      <c r="F25" s="65"/>
      <c r="G25" s="65"/>
      <c r="H25" s="65"/>
      <c r="I25" s="65"/>
      <c r="J25" s="65"/>
      <c r="K25" s="65"/>
      <c r="L25" s="65"/>
      <c r="M25" s="65"/>
      <c r="N25" s="65"/>
      <c r="O25" s="65"/>
      <c r="P25" s="65"/>
      <c r="Q25" s="65"/>
      <c r="R25" s="65"/>
      <c r="S25" s="65"/>
      <c r="T25" s="65"/>
      <c r="U25" s="65" t="s">
        <v>38</v>
      </c>
      <c r="V25" s="65"/>
      <c r="W25" s="65"/>
      <c r="X25" s="65"/>
      <c r="Y25" s="65"/>
      <c r="Z25" s="65"/>
      <c r="AA25" s="65"/>
      <c r="AB25" s="65"/>
      <c r="AC25" s="65"/>
      <c r="AD25" s="65"/>
      <c r="AE25" s="65"/>
      <c r="AF25" s="65"/>
      <c r="AG25" s="65" t="s">
        <v>25</v>
      </c>
      <c r="AH25" s="65"/>
      <c r="AI25" s="65"/>
      <c r="AJ25" s="65"/>
      <c r="AK25" s="65"/>
      <c r="AL25" s="65"/>
      <c r="AM25" s="65"/>
      <c r="AN25" s="65"/>
      <c r="AO25" s="65"/>
      <c r="AP25" s="65"/>
      <c r="AQ25" s="65"/>
      <c r="AR25" s="65"/>
      <c r="AS25" s="65"/>
      <c r="AT25" s="65"/>
      <c r="AU25" s="65"/>
      <c r="AV25" s="65"/>
      <c r="AW25" s="65"/>
      <c r="AX25" s="65"/>
      <c r="AY25" s="65"/>
      <c r="AZ25" s="65" t="s">
        <v>39</v>
      </c>
      <c r="BA25" s="65"/>
      <c r="BB25" s="65"/>
      <c r="BC25" s="65"/>
      <c r="BD25" s="65"/>
      <c r="BE25" s="64"/>
    </row>
    <row r="26" spans="1:57" s="6" customFormat="1" ht="19.5" customHeight="1">
      <c r="A26" s="39"/>
      <c r="B26" s="216"/>
      <c r="C26" s="277"/>
      <c r="D26" s="277"/>
      <c r="E26" s="277"/>
      <c r="F26" s="277"/>
      <c r="G26" s="277"/>
      <c r="H26" s="277"/>
      <c r="I26" s="277"/>
      <c r="J26" s="277"/>
      <c r="K26" s="277"/>
      <c r="L26" s="277"/>
      <c r="M26" s="277"/>
      <c r="N26" s="277"/>
      <c r="O26" s="277"/>
      <c r="P26" s="277"/>
      <c r="Q26" s="277"/>
      <c r="R26" s="277"/>
      <c r="S26" s="278"/>
      <c r="T26" s="201"/>
      <c r="U26" s="281"/>
      <c r="V26" s="277"/>
      <c r="W26" s="277"/>
      <c r="X26" s="277"/>
      <c r="Y26" s="277"/>
      <c r="Z26" s="277"/>
      <c r="AA26" s="277"/>
      <c r="AB26" s="277"/>
      <c r="AC26" s="277"/>
      <c r="AD26" s="277"/>
      <c r="AE26" s="278"/>
      <c r="AF26" s="11"/>
      <c r="AG26" s="216"/>
      <c r="AH26" s="277"/>
      <c r="AI26" s="277"/>
      <c r="AJ26" s="277"/>
      <c r="AK26" s="277"/>
      <c r="AL26" s="277"/>
      <c r="AM26" s="277"/>
      <c r="AN26" s="277"/>
      <c r="AO26" s="277"/>
      <c r="AP26" s="277"/>
      <c r="AQ26" s="277"/>
      <c r="AR26" s="277"/>
      <c r="AS26" s="277"/>
      <c r="AT26" s="277"/>
      <c r="AU26" s="277"/>
      <c r="AV26" s="277"/>
      <c r="AW26" s="277"/>
      <c r="AX26" s="278"/>
      <c r="AY26" s="74"/>
      <c r="AZ26" s="283"/>
      <c r="BA26" s="277"/>
      <c r="BB26" s="277"/>
      <c r="BC26" s="277"/>
      <c r="BD26" s="278"/>
      <c r="BE26" s="68"/>
    </row>
    <row r="27" spans="1:57" s="6" customFormat="1" ht="16.5" customHeight="1">
      <c r="A27" s="39"/>
      <c r="B27" s="13" t="s">
        <v>72</v>
      </c>
      <c r="C27" s="71"/>
      <c r="D27" s="71"/>
      <c r="E27" s="71"/>
      <c r="F27" s="71"/>
      <c r="G27" s="71"/>
      <c r="H27" s="71"/>
      <c r="I27" s="71"/>
      <c r="J27" s="71"/>
      <c r="K27" s="71"/>
      <c r="L27" s="71"/>
      <c r="M27" s="71"/>
      <c r="N27" s="71"/>
      <c r="O27" s="71"/>
      <c r="P27" s="71"/>
      <c r="Q27" s="71"/>
      <c r="R27" s="71"/>
      <c r="S27" s="71"/>
      <c r="T27" s="72"/>
      <c r="U27" s="72"/>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39"/>
    </row>
    <row r="28" spans="1:57" s="67" customFormat="1" ht="11.25" customHeight="1">
      <c r="A28" s="64"/>
      <c r="B28" s="65" t="s">
        <v>37</v>
      </c>
      <c r="C28" s="65"/>
      <c r="D28" s="65"/>
      <c r="E28" s="65"/>
      <c r="F28" s="65"/>
      <c r="G28" s="65"/>
      <c r="H28" s="65"/>
      <c r="I28" s="65"/>
      <c r="J28" s="65"/>
      <c r="K28" s="65"/>
      <c r="L28" s="65"/>
      <c r="M28" s="65"/>
      <c r="N28" s="65"/>
      <c r="O28" s="65"/>
      <c r="P28" s="65"/>
      <c r="Q28" s="65"/>
      <c r="R28" s="65"/>
      <c r="S28" s="65"/>
      <c r="T28" s="65"/>
      <c r="U28" s="65" t="s">
        <v>38</v>
      </c>
      <c r="V28" s="65"/>
      <c r="W28" s="65"/>
      <c r="X28" s="65"/>
      <c r="Y28" s="65"/>
      <c r="Z28" s="65"/>
      <c r="AA28" s="65"/>
      <c r="AB28" s="65"/>
      <c r="AC28" s="65"/>
      <c r="AD28" s="65"/>
      <c r="AE28" s="65"/>
      <c r="AF28" s="65"/>
      <c r="AG28" s="65" t="s">
        <v>25</v>
      </c>
      <c r="AH28" s="65"/>
      <c r="AI28" s="65"/>
      <c r="AJ28" s="65"/>
      <c r="AK28" s="65"/>
      <c r="AL28" s="65"/>
      <c r="AM28" s="65"/>
      <c r="AN28" s="65"/>
      <c r="AO28" s="65"/>
      <c r="AP28" s="65"/>
      <c r="AQ28" s="65"/>
      <c r="AR28" s="65"/>
      <c r="AS28" s="65"/>
      <c r="AT28" s="65"/>
      <c r="AU28" s="65"/>
      <c r="AV28" s="65"/>
      <c r="AW28" s="65"/>
      <c r="AX28" s="65"/>
      <c r="AY28" s="65"/>
      <c r="AZ28" s="65" t="s">
        <v>39</v>
      </c>
      <c r="BA28" s="65"/>
      <c r="BB28" s="65"/>
      <c r="BC28" s="65"/>
      <c r="BD28" s="65"/>
      <c r="BE28" s="64"/>
    </row>
    <row r="29" spans="1:57" s="6" customFormat="1" ht="19.5" customHeight="1">
      <c r="A29" s="39"/>
      <c r="B29" s="282"/>
      <c r="C29" s="277"/>
      <c r="D29" s="277"/>
      <c r="E29" s="277"/>
      <c r="F29" s="277"/>
      <c r="G29" s="277"/>
      <c r="H29" s="277"/>
      <c r="I29" s="277"/>
      <c r="J29" s="277"/>
      <c r="K29" s="277"/>
      <c r="L29" s="277"/>
      <c r="M29" s="277"/>
      <c r="N29" s="277"/>
      <c r="O29" s="277"/>
      <c r="P29" s="277"/>
      <c r="Q29" s="277"/>
      <c r="R29" s="277"/>
      <c r="S29" s="278"/>
      <c r="T29" s="201"/>
      <c r="U29" s="281"/>
      <c r="V29" s="277"/>
      <c r="W29" s="277"/>
      <c r="X29" s="277"/>
      <c r="Y29" s="277"/>
      <c r="Z29" s="277"/>
      <c r="AA29" s="277"/>
      <c r="AB29" s="277"/>
      <c r="AC29" s="277"/>
      <c r="AD29" s="277"/>
      <c r="AE29" s="278"/>
      <c r="AF29" s="11"/>
      <c r="AG29" s="282"/>
      <c r="AH29" s="277"/>
      <c r="AI29" s="277"/>
      <c r="AJ29" s="277"/>
      <c r="AK29" s="277"/>
      <c r="AL29" s="277"/>
      <c r="AM29" s="277"/>
      <c r="AN29" s="277"/>
      <c r="AO29" s="277"/>
      <c r="AP29" s="277"/>
      <c r="AQ29" s="277"/>
      <c r="AR29" s="277"/>
      <c r="AS29" s="277"/>
      <c r="AT29" s="277"/>
      <c r="AU29" s="277"/>
      <c r="AV29" s="277"/>
      <c r="AW29" s="277"/>
      <c r="AX29" s="278"/>
      <c r="AY29" s="74"/>
      <c r="AZ29" s="283"/>
      <c r="BA29" s="277"/>
      <c r="BB29" s="277"/>
      <c r="BC29" s="277"/>
      <c r="BD29" s="278"/>
      <c r="BE29" s="68"/>
    </row>
    <row r="30" spans="1:57" s="76" customFormat="1" ht="12" customHeight="1">
      <c r="A30" s="75"/>
      <c r="B30" s="128" t="s">
        <v>263</v>
      </c>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t="s">
        <v>262</v>
      </c>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75"/>
    </row>
    <row r="31" spans="1:57" s="6" customFormat="1" ht="19.5" customHeight="1">
      <c r="A31" s="39"/>
      <c r="B31" s="216"/>
      <c r="C31" s="217"/>
      <c r="D31" s="217"/>
      <c r="E31" s="217"/>
      <c r="F31" s="217"/>
      <c r="G31" s="217"/>
      <c r="H31" s="217"/>
      <c r="I31" s="217"/>
      <c r="J31" s="217"/>
      <c r="K31" s="217"/>
      <c r="L31" s="217"/>
      <c r="M31" s="217"/>
      <c r="N31" s="217"/>
      <c r="O31" s="217"/>
      <c r="P31" s="217"/>
      <c r="Q31" s="217"/>
      <c r="R31" s="217"/>
      <c r="S31" s="217"/>
      <c r="T31" s="217"/>
      <c r="U31" s="217"/>
      <c r="V31" s="217"/>
      <c r="W31" s="217"/>
      <c r="X31" s="217"/>
      <c r="Y31" s="218"/>
      <c r="Z31" s="11"/>
      <c r="AA31" s="284"/>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8"/>
      <c r="BE31" s="20"/>
    </row>
    <row r="32" spans="1:57" s="81" customFormat="1" ht="16.9" customHeight="1" hidden="1">
      <c r="A32" s="77"/>
      <c r="B32" s="34" t="s">
        <v>40</v>
      </c>
      <c r="C32" s="78"/>
      <c r="D32" s="78"/>
      <c r="E32" s="78"/>
      <c r="F32" s="78"/>
      <c r="G32" s="78"/>
      <c r="H32" s="78"/>
      <c r="I32" s="78"/>
      <c r="J32" s="78"/>
      <c r="K32" s="78"/>
      <c r="L32" s="78"/>
      <c r="M32" s="78"/>
      <c r="N32" s="78"/>
      <c r="O32" s="78"/>
      <c r="P32" s="78"/>
      <c r="Q32" s="78"/>
      <c r="R32" s="78"/>
      <c r="S32" s="78"/>
      <c r="T32" s="79"/>
      <c r="U32" s="79"/>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611" t="s">
        <v>41</v>
      </c>
      <c r="AY32" s="612"/>
      <c r="AZ32" s="612"/>
      <c r="BA32" s="612"/>
      <c r="BB32" s="612"/>
      <c r="BC32" s="612"/>
      <c r="BD32" s="612"/>
      <c r="BE32" s="77"/>
    </row>
    <row r="33" spans="1:57" s="84" customFormat="1" ht="12" customHeight="1" hidden="1">
      <c r="A33" s="82"/>
      <c r="B33" s="83"/>
      <c r="C33" s="83"/>
      <c r="D33" s="83" t="s">
        <v>42</v>
      </c>
      <c r="E33" s="83"/>
      <c r="F33" s="83"/>
      <c r="G33" s="83"/>
      <c r="H33" s="83"/>
      <c r="I33" s="83"/>
      <c r="J33" s="83"/>
      <c r="K33" s="83"/>
      <c r="L33" s="83"/>
      <c r="M33" s="83"/>
      <c r="N33" s="83"/>
      <c r="O33" s="83"/>
      <c r="P33" s="83"/>
      <c r="Q33" s="83"/>
      <c r="R33" s="83"/>
      <c r="S33" s="83"/>
      <c r="T33" s="83"/>
      <c r="U33" s="83"/>
      <c r="V33" s="83" t="s">
        <v>43</v>
      </c>
      <c r="W33" s="83"/>
      <c r="X33" s="83"/>
      <c r="Y33" s="83"/>
      <c r="Z33" s="83"/>
      <c r="AA33" s="83"/>
      <c r="AB33" s="83"/>
      <c r="AC33" s="83"/>
      <c r="AD33" s="83"/>
      <c r="AE33" s="83"/>
      <c r="AF33" s="83"/>
      <c r="AG33" s="83"/>
      <c r="AH33" s="83"/>
      <c r="AI33" s="83"/>
      <c r="AJ33" s="83"/>
      <c r="AK33" s="83"/>
      <c r="AL33" s="83"/>
      <c r="AM33" s="83"/>
      <c r="AN33" s="83"/>
      <c r="AO33" s="83" t="s">
        <v>44</v>
      </c>
      <c r="AP33" s="83"/>
      <c r="AQ33" s="83"/>
      <c r="AR33" s="83"/>
      <c r="AS33" s="83"/>
      <c r="AT33" s="83"/>
      <c r="AU33" s="83"/>
      <c r="AV33" s="83"/>
      <c r="AW33" s="83"/>
      <c r="AX33" s="613"/>
      <c r="AY33" s="613"/>
      <c r="AZ33" s="613"/>
      <c r="BA33" s="613"/>
      <c r="BB33" s="613"/>
      <c r="BC33" s="613"/>
      <c r="BD33" s="613"/>
      <c r="BE33" s="82"/>
    </row>
    <row r="34" spans="1:57" s="87" customFormat="1" ht="21" customHeight="1" hidden="1">
      <c r="A34" s="85"/>
      <c r="B34" s="35" t="s">
        <v>15</v>
      </c>
      <c r="C34" s="35"/>
      <c r="D34" s="219"/>
      <c r="E34" s="220"/>
      <c r="F34" s="220"/>
      <c r="G34" s="220"/>
      <c r="H34" s="220"/>
      <c r="I34" s="220"/>
      <c r="J34" s="220"/>
      <c r="K34" s="220"/>
      <c r="L34" s="220"/>
      <c r="M34" s="220"/>
      <c r="N34" s="220"/>
      <c r="O34" s="220"/>
      <c r="P34" s="220"/>
      <c r="Q34" s="220"/>
      <c r="R34" s="220"/>
      <c r="S34" s="220"/>
      <c r="T34" s="221"/>
      <c r="U34" s="35"/>
      <c r="V34" s="219"/>
      <c r="W34" s="220"/>
      <c r="X34" s="220"/>
      <c r="Y34" s="220"/>
      <c r="Z34" s="220"/>
      <c r="AA34" s="220"/>
      <c r="AB34" s="220"/>
      <c r="AC34" s="220"/>
      <c r="AD34" s="220"/>
      <c r="AE34" s="220"/>
      <c r="AF34" s="220"/>
      <c r="AG34" s="220"/>
      <c r="AH34" s="220"/>
      <c r="AI34" s="220"/>
      <c r="AJ34" s="220"/>
      <c r="AK34" s="220"/>
      <c r="AL34" s="220"/>
      <c r="AM34" s="221"/>
      <c r="AN34" s="35"/>
      <c r="AO34" s="222"/>
      <c r="AP34" s="220"/>
      <c r="AQ34" s="220"/>
      <c r="AR34" s="220"/>
      <c r="AS34" s="220"/>
      <c r="AT34" s="220"/>
      <c r="AU34" s="220"/>
      <c r="AV34" s="221"/>
      <c r="AW34" s="86"/>
      <c r="AX34" s="219"/>
      <c r="AY34" s="220"/>
      <c r="AZ34" s="220"/>
      <c r="BA34" s="220"/>
      <c r="BB34" s="220"/>
      <c r="BC34" s="220"/>
      <c r="BD34" s="221"/>
      <c r="BE34" s="77"/>
    </row>
    <row r="35" spans="1:57" s="87" customFormat="1" ht="3.6" customHeight="1" hidden="1">
      <c r="A35" s="85"/>
      <c r="B35" s="78"/>
      <c r="C35" s="78"/>
      <c r="D35" s="78"/>
      <c r="E35" s="78"/>
      <c r="F35" s="78"/>
      <c r="G35" s="78"/>
      <c r="H35" s="78"/>
      <c r="I35" s="78"/>
      <c r="J35" s="78"/>
      <c r="K35" s="78"/>
      <c r="L35" s="78"/>
      <c r="M35" s="78"/>
      <c r="N35" s="78"/>
      <c r="O35" s="78"/>
      <c r="P35" s="78"/>
      <c r="Q35" s="78"/>
      <c r="R35" s="78"/>
      <c r="S35" s="78"/>
      <c r="T35" s="79"/>
      <c r="U35" s="79"/>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5"/>
    </row>
    <row r="36" spans="1:57" s="87" customFormat="1" ht="21" customHeight="1" hidden="1">
      <c r="A36" s="85"/>
      <c r="B36" s="35" t="s">
        <v>16</v>
      </c>
      <c r="C36" s="35"/>
      <c r="D36" s="219"/>
      <c r="E36" s="220"/>
      <c r="F36" s="220"/>
      <c r="G36" s="220"/>
      <c r="H36" s="220"/>
      <c r="I36" s="220"/>
      <c r="J36" s="220"/>
      <c r="K36" s="220"/>
      <c r="L36" s="220"/>
      <c r="M36" s="220"/>
      <c r="N36" s="220"/>
      <c r="O36" s="220"/>
      <c r="P36" s="220"/>
      <c r="Q36" s="220"/>
      <c r="R36" s="220"/>
      <c r="S36" s="220"/>
      <c r="T36" s="221"/>
      <c r="U36" s="35"/>
      <c r="V36" s="219"/>
      <c r="W36" s="220"/>
      <c r="X36" s="220"/>
      <c r="Y36" s="220"/>
      <c r="Z36" s="220"/>
      <c r="AA36" s="220"/>
      <c r="AB36" s="220"/>
      <c r="AC36" s="220"/>
      <c r="AD36" s="220"/>
      <c r="AE36" s="220"/>
      <c r="AF36" s="220"/>
      <c r="AG36" s="220"/>
      <c r="AH36" s="220"/>
      <c r="AI36" s="220"/>
      <c r="AJ36" s="220"/>
      <c r="AK36" s="220"/>
      <c r="AL36" s="220"/>
      <c r="AM36" s="221"/>
      <c r="AN36" s="35"/>
      <c r="AO36" s="222"/>
      <c r="AP36" s="220"/>
      <c r="AQ36" s="220"/>
      <c r="AR36" s="220"/>
      <c r="AS36" s="220"/>
      <c r="AT36" s="220"/>
      <c r="AU36" s="220"/>
      <c r="AV36" s="221"/>
      <c r="AW36" s="86"/>
      <c r="AX36" s="219"/>
      <c r="AY36" s="220"/>
      <c r="AZ36" s="220"/>
      <c r="BA36" s="220"/>
      <c r="BB36" s="220"/>
      <c r="BC36" s="220"/>
      <c r="BD36" s="221"/>
      <c r="BE36" s="77"/>
    </row>
    <row r="37" spans="1:57" s="87" customFormat="1" ht="3.6" customHeight="1" hidden="1">
      <c r="A37" s="85"/>
      <c r="B37" s="78"/>
      <c r="C37" s="78"/>
      <c r="D37" s="78"/>
      <c r="E37" s="78"/>
      <c r="F37" s="78"/>
      <c r="G37" s="78"/>
      <c r="H37" s="78"/>
      <c r="I37" s="78"/>
      <c r="J37" s="78"/>
      <c r="K37" s="78"/>
      <c r="L37" s="78"/>
      <c r="M37" s="78"/>
      <c r="N37" s="78"/>
      <c r="O37" s="78"/>
      <c r="P37" s="78"/>
      <c r="Q37" s="78"/>
      <c r="R37" s="78"/>
      <c r="S37" s="78"/>
      <c r="T37" s="79"/>
      <c r="U37" s="79"/>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5"/>
    </row>
    <row r="38" spans="1:57" s="87" customFormat="1" ht="21" customHeight="1" hidden="1">
      <c r="A38" s="85"/>
      <c r="B38" s="35" t="s">
        <v>17</v>
      </c>
      <c r="C38" s="35"/>
      <c r="D38" s="219"/>
      <c r="E38" s="220"/>
      <c r="F38" s="220"/>
      <c r="G38" s="220"/>
      <c r="H38" s="220"/>
      <c r="I38" s="220"/>
      <c r="J38" s="220"/>
      <c r="K38" s="220"/>
      <c r="L38" s="220"/>
      <c r="M38" s="220"/>
      <c r="N38" s="220"/>
      <c r="O38" s="220"/>
      <c r="P38" s="220"/>
      <c r="Q38" s="220"/>
      <c r="R38" s="220"/>
      <c r="S38" s="220"/>
      <c r="T38" s="221"/>
      <c r="U38" s="35"/>
      <c r="V38" s="219"/>
      <c r="W38" s="220"/>
      <c r="X38" s="220"/>
      <c r="Y38" s="220"/>
      <c r="Z38" s="220"/>
      <c r="AA38" s="220"/>
      <c r="AB38" s="220"/>
      <c r="AC38" s="220"/>
      <c r="AD38" s="220"/>
      <c r="AE38" s="220"/>
      <c r="AF38" s="220"/>
      <c r="AG38" s="220"/>
      <c r="AH38" s="220"/>
      <c r="AI38" s="220"/>
      <c r="AJ38" s="220"/>
      <c r="AK38" s="220"/>
      <c r="AL38" s="220"/>
      <c r="AM38" s="221"/>
      <c r="AN38" s="35"/>
      <c r="AO38" s="222"/>
      <c r="AP38" s="220"/>
      <c r="AQ38" s="220"/>
      <c r="AR38" s="220"/>
      <c r="AS38" s="220"/>
      <c r="AT38" s="220"/>
      <c r="AU38" s="220"/>
      <c r="AV38" s="221"/>
      <c r="AW38" s="86"/>
      <c r="AX38" s="219"/>
      <c r="AY38" s="220"/>
      <c r="AZ38" s="220"/>
      <c r="BA38" s="220"/>
      <c r="BB38" s="220"/>
      <c r="BC38" s="220"/>
      <c r="BD38" s="221"/>
      <c r="BE38" s="77"/>
    </row>
    <row r="39" spans="1:57" s="87" customFormat="1" ht="3.6" customHeight="1" hidden="1">
      <c r="A39" s="85"/>
      <c r="B39" s="78"/>
      <c r="C39" s="78"/>
      <c r="D39" s="78"/>
      <c r="E39" s="78"/>
      <c r="F39" s="78"/>
      <c r="G39" s="78"/>
      <c r="H39" s="78"/>
      <c r="I39" s="78"/>
      <c r="J39" s="78"/>
      <c r="K39" s="78"/>
      <c r="L39" s="78"/>
      <c r="M39" s="78"/>
      <c r="N39" s="78"/>
      <c r="O39" s="78"/>
      <c r="P39" s="78"/>
      <c r="Q39" s="78"/>
      <c r="R39" s="78"/>
      <c r="S39" s="78"/>
      <c r="T39" s="79"/>
      <c r="U39" s="79"/>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5"/>
    </row>
    <row r="40" spans="1:57" s="87" customFormat="1" ht="21" customHeight="1" hidden="1">
      <c r="A40" s="85"/>
      <c r="B40" s="35" t="s">
        <v>45</v>
      </c>
      <c r="C40" s="35"/>
      <c r="D40" s="219"/>
      <c r="E40" s="220"/>
      <c r="F40" s="220"/>
      <c r="G40" s="220"/>
      <c r="H40" s="220"/>
      <c r="I40" s="220"/>
      <c r="J40" s="220"/>
      <c r="K40" s="220"/>
      <c r="L40" s="220"/>
      <c r="M40" s="220"/>
      <c r="N40" s="220"/>
      <c r="O40" s="220"/>
      <c r="P40" s="220"/>
      <c r="Q40" s="220"/>
      <c r="R40" s="220"/>
      <c r="S40" s="220"/>
      <c r="T40" s="221"/>
      <c r="U40" s="35"/>
      <c r="V40" s="219"/>
      <c r="W40" s="220"/>
      <c r="X40" s="220"/>
      <c r="Y40" s="220"/>
      <c r="Z40" s="220"/>
      <c r="AA40" s="220"/>
      <c r="AB40" s="220"/>
      <c r="AC40" s="220"/>
      <c r="AD40" s="220"/>
      <c r="AE40" s="220"/>
      <c r="AF40" s="220"/>
      <c r="AG40" s="220"/>
      <c r="AH40" s="220"/>
      <c r="AI40" s="220"/>
      <c r="AJ40" s="220"/>
      <c r="AK40" s="220"/>
      <c r="AL40" s="220"/>
      <c r="AM40" s="221"/>
      <c r="AN40" s="35"/>
      <c r="AO40" s="222"/>
      <c r="AP40" s="220"/>
      <c r="AQ40" s="220"/>
      <c r="AR40" s="220"/>
      <c r="AS40" s="220"/>
      <c r="AT40" s="220"/>
      <c r="AU40" s="220"/>
      <c r="AV40" s="221"/>
      <c r="AW40" s="86"/>
      <c r="AX40" s="219"/>
      <c r="AY40" s="220"/>
      <c r="AZ40" s="220"/>
      <c r="BA40" s="220"/>
      <c r="BB40" s="220"/>
      <c r="BC40" s="220"/>
      <c r="BD40" s="221"/>
      <c r="BE40" s="77"/>
    </row>
    <row r="41" spans="1:57" s="87" customFormat="1" ht="3.6" customHeight="1" hidden="1">
      <c r="A41" s="85"/>
      <c r="B41" s="78"/>
      <c r="C41" s="78"/>
      <c r="D41" s="78"/>
      <c r="E41" s="78"/>
      <c r="F41" s="78"/>
      <c r="G41" s="78"/>
      <c r="H41" s="78"/>
      <c r="I41" s="78"/>
      <c r="J41" s="78"/>
      <c r="K41" s="78"/>
      <c r="L41" s="78"/>
      <c r="M41" s="78"/>
      <c r="N41" s="78"/>
      <c r="O41" s="78"/>
      <c r="P41" s="78"/>
      <c r="Q41" s="78"/>
      <c r="R41" s="78"/>
      <c r="S41" s="78"/>
      <c r="T41" s="79"/>
      <c r="U41" s="79"/>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5"/>
    </row>
    <row r="42" spans="1:57" s="87" customFormat="1" ht="21" customHeight="1" hidden="1">
      <c r="A42" s="85"/>
      <c r="B42" s="35" t="s">
        <v>46</v>
      </c>
      <c r="C42" s="35"/>
      <c r="D42" s="219"/>
      <c r="E42" s="220"/>
      <c r="F42" s="220"/>
      <c r="G42" s="220"/>
      <c r="H42" s="220"/>
      <c r="I42" s="220"/>
      <c r="J42" s="220"/>
      <c r="K42" s="220"/>
      <c r="L42" s="220"/>
      <c r="M42" s="220"/>
      <c r="N42" s="220"/>
      <c r="O42" s="220"/>
      <c r="P42" s="220"/>
      <c r="Q42" s="220"/>
      <c r="R42" s="220"/>
      <c r="S42" s="220"/>
      <c r="T42" s="221"/>
      <c r="U42" s="35"/>
      <c r="V42" s="219"/>
      <c r="W42" s="220"/>
      <c r="X42" s="220"/>
      <c r="Y42" s="220"/>
      <c r="Z42" s="220"/>
      <c r="AA42" s="220"/>
      <c r="AB42" s="220"/>
      <c r="AC42" s="220"/>
      <c r="AD42" s="220"/>
      <c r="AE42" s="220"/>
      <c r="AF42" s="220"/>
      <c r="AG42" s="220"/>
      <c r="AH42" s="220"/>
      <c r="AI42" s="220"/>
      <c r="AJ42" s="220"/>
      <c r="AK42" s="220"/>
      <c r="AL42" s="220"/>
      <c r="AM42" s="221"/>
      <c r="AN42" s="35"/>
      <c r="AO42" s="222"/>
      <c r="AP42" s="220"/>
      <c r="AQ42" s="220"/>
      <c r="AR42" s="220"/>
      <c r="AS42" s="220"/>
      <c r="AT42" s="220"/>
      <c r="AU42" s="220"/>
      <c r="AV42" s="221"/>
      <c r="AW42" s="86"/>
      <c r="AX42" s="219"/>
      <c r="AY42" s="220"/>
      <c r="AZ42" s="220"/>
      <c r="BA42" s="220"/>
      <c r="BB42" s="220"/>
      <c r="BC42" s="220"/>
      <c r="BD42" s="221"/>
      <c r="BE42" s="77"/>
    </row>
    <row r="43" spans="1:57" s="6" customFormat="1" ht="3.6" customHeight="1" hidden="1">
      <c r="A43" s="39"/>
      <c r="B43" s="71"/>
      <c r="C43" s="71"/>
      <c r="D43" s="71"/>
      <c r="E43" s="71"/>
      <c r="F43" s="71"/>
      <c r="G43" s="71"/>
      <c r="H43" s="71"/>
      <c r="I43" s="71"/>
      <c r="J43" s="71"/>
      <c r="K43" s="71"/>
      <c r="L43" s="71"/>
      <c r="M43" s="71"/>
      <c r="N43" s="71"/>
      <c r="O43" s="71"/>
      <c r="P43" s="71"/>
      <c r="Q43" s="71"/>
      <c r="R43" s="71"/>
      <c r="S43" s="71"/>
      <c r="T43" s="72"/>
      <c r="U43" s="72"/>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39"/>
    </row>
    <row r="44" spans="1:57" s="6" customFormat="1" ht="19.15" customHeight="1">
      <c r="A44" s="39"/>
      <c r="B44" s="12" t="s">
        <v>73</v>
      </c>
      <c r="C44" s="71"/>
      <c r="D44" s="71"/>
      <c r="E44" s="71"/>
      <c r="F44" s="71"/>
      <c r="G44" s="71"/>
      <c r="H44" s="71"/>
      <c r="I44" s="71"/>
      <c r="J44" s="71"/>
      <c r="K44" s="71"/>
      <c r="L44" s="71"/>
      <c r="M44" s="71"/>
      <c r="N44" s="71"/>
      <c r="O44" s="71"/>
      <c r="P44" s="71"/>
      <c r="Q44" s="71"/>
      <c r="R44" s="71"/>
      <c r="S44" s="71"/>
      <c r="T44" s="72"/>
      <c r="U44" s="72"/>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39"/>
    </row>
    <row r="45" spans="1:57" s="67" customFormat="1" ht="12" customHeight="1">
      <c r="A45" s="64"/>
      <c r="B45" s="65" t="s">
        <v>18</v>
      </c>
      <c r="C45" s="65"/>
      <c r="D45" s="65"/>
      <c r="E45" s="65"/>
      <c r="F45" s="65"/>
      <c r="G45" s="65"/>
      <c r="H45" s="65"/>
      <c r="I45" s="65"/>
      <c r="J45" s="65"/>
      <c r="K45" s="65"/>
      <c r="L45" s="65"/>
      <c r="M45" s="65"/>
      <c r="N45" s="65"/>
      <c r="O45" s="65"/>
      <c r="P45" s="65"/>
      <c r="Q45" s="65"/>
      <c r="R45" s="65"/>
      <c r="S45" s="65"/>
      <c r="T45" s="65"/>
      <c r="U45" s="65"/>
      <c r="V45" s="65" t="s">
        <v>43</v>
      </c>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t="s">
        <v>194</v>
      </c>
      <c r="AW45" s="65"/>
      <c r="AX45" s="206"/>
      <c r="AY45" s="206"/>
      <c r="AZ45" s="206"/>
      <c r="BA45" s="206"/>
      <c r="BB45" s="206"/>
      <c r="BC45" s="206"/>
      <c r="BD45" s="206"/>
      <c r="BE45" s="64"/>
    </row>
    <row r="46" spans="1:57" s="6" customFormat="1" ht="19.5" customHeight="1">
      <c r="A46" s="39"/>
      <c r="B46" s="216"/>
      <c r="C46" s="277"/>
      <c r="D46" s="277"/>
      <c r="E46" s="277"/>
      <c r="F46" s="277"/>
      <c r="G46" s="277"/>
      <c r="H46" s="277"/>
      <c r="I46" s="277"/>
      <c r="J46" s="277"/>
      <c r="K46" s="277"/>
      <c r="L46" s="277"/>
      <c r="M46" s="277"/>
      <c r="N46" s="277"/>
      <c r="O46" s="277"/>
      <c r="P46" s="277"/>
      <c r="Q46" s="277"/>
      <c r="R46" s="277"/>
      <c r="S46" s="277"/>
      <c r="T46" s="624"/>
      <c r="U46" s="11"/>
      <c r="V46" s="282"/>
      <c r="W46" s="623"/>
      <c r="X46" s="623"/>
      <c r="Y46" s="623"/>
      <c r="Z46" s="623"/>
      <c r="AA46" s="623"/>
      <c r="AB46" s="623"/>
      <c r="AC46" s="623"/>
      <c r="AD46" s="623"/>
      <c r="AE46" s="623"/>
      <c r="AF46" s="623"/>
      <c r="AG46" s="623"/>
      <c r="AH46" s="623"/>
      <c r="AI46" s="623"/>
      <c r="AJ46" s="623"/>
      <c r="AK46" s="623"/>
      <c r="AL46" s="623"/>
      <c r="AM46" s="623"/>
      <c r="AN46" s="623"/>
      <c r="AO46" s="623"/>
      <c r="AP46" s="623"/>
      <c r="AQ46" s="623"/>
      <c r="AR46" s="623"/>
      <c r="AS46" s="623"/>
      <c r="AT46" s="624"/>
      <c r="AU46" s="11"/>
      <c r="AV46" s="282"/>
      <c r="AW46" s="277"/>
      <c r="AX46" s="277"/>
      <c r="AY46" s="277"/>
      <c r="AZ46" s="277"/>
      <c r="BA46" s="277"/>
      <c r="BB46" s="277"/>
      <c r="BC46" s="277"/>
      <c r="BD46" s="278"/>
      <c r="BE46" s="68"/>
    </row>
    <row r="47" spans="1:57" s="1" customFormat="1" ht="19.5" customHeight="1" hidden="1">
      <c r="A47" s="2"/>
      <c r="B47" s="4" t="s">
        <v>77</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127"/>
    </row>
    <row r="48" spans="1:57" s="36" customFormat="1" ht="14.25" customHeight="1">
      <c r="A48" s="68"/>
      <c r="B48" s="9" t="s">
        <v>47</v>
      </c>
      <c r="C48" s="71"/>
      <c r="D48" s="71"/>
      <c r="E48" s="71"/>
      <c r="F48" s="71"/>
      <c r="G48" s="71"/>
      <c r="H48" s="71"/>
      <c r="I48" s="71"/>
      <c r="J48" s="71"/>
      <c r="K48" s="71"/>
      <c r="L48" s="71"/>
      <c r="M48" s="71"/>
      <c r="N48" s="71"/>
      <c r="O48" s="71"/>
      <c r="P48" s="71"/>
      <c r="Q48" s="71"/>
      <c r="R48" s="71"/>
      <c r="S48" s="71"/>
      <c r="T48" s="72"/>
      <c r="U48" s="72"/>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68"/>
    </row>
    <row r="49" spans="1:57" s="92" customFormat="1" ht="12" customHeight="1">
      <c r="A49" s="88"/>
      <c r="B49" s="21" t="s">
        <v>265</v>
      </c>
      <c r="C49" s="89"/>
      <c r="D49" s="89"/>
      <c r="E49" s="89"/>
      <c r="F49" s="89"/>
      <c r="G49" s="89"/>
      <c r="H49" s="89"/>
      <c r="I49" s="89"/>
      <c r="J49" s="89"/>
      <c r="K49" s="89"/>
      <c r="L49" s="89"/>
      <c r="M49" s="89"/>
      <c r="N49" s="89"/>
      <c r="O49" s="89"/>
      <c r="P49" s="89"/>
      <c r="Q49" s="89"/>
      <c r="R49" s="89"/>
      <c r="S49" s="89"/>
      <c r="T49" s="90"/>
      <c r="U49" s="90"/>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88"/>
    </row>
    <row r="50" spans="1:57" s="5" customFormat="1" ht="12.75" customHeight="1">
      <c r="A50" s="93"/>
      <c r="B50" s="13" t="s">
        <v>74</v>
      </c>
      <c r="C50" s="71"/>
      <c r="D50" s="71"/>
      <c r="E50" s="71"/>
      <c r="F50" s="71"/>
      <c r="G50" s="71"/>
      <c r="H50" s="71"/>
      <c r="I50" s="71"/>
      <c r="J50" s="71"/>
      <c r="K50" s="71"/>
      <c r="L50" s="71"/>
      <c r="M50" s="71"/>
      <c r="N50" s="71"/>
      <c r="O50" s="71"/>
      <c r="P50" s="71"/>
      <c r="Q50" s="71"/>
      <c r="R50" s="71"/>
      <c r="S50" s="71"/>
      <c r="T50" s="72"/>
      <c r="U50" s="72"/>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93"/>
    </row>
    <row r="51" spans="1:57" s="67" customFormat="1" ht="9.75" customHeight="1">
      <c r="A51" s="64"/>
      <c r="B51" s="265"/>
      <c r="C51" s="266"/>
      <c r="D51" s="253" t="s">
        <v>48</v>
      </c>
      <c r="E51" s="254"/>
      <c r="F51" s="254"/>
      <c r="G51" s="254"/>
      <c r="H51" s="254"/>
      <c r="I51" s="254"/>
      <c r="J51" s="254"/>
      <c r="K51" s="254"/>
      <c r="L51" s="254"/>
      <c r="M51" s="254"/>
      <c r="N51" s="254"/>
      <c r="O51" s="254"/>
      <c r="P51" s="255"/>
      <c r="Q51" s="253" t="s">
        <v>49</v>
      </c>
      <c r="R51" s="254"/>
      <c r="S51" s="254"/>
      <c r="T51" s="254"/>
      <c r="U51" s="255"/>
      <c r="V51" s="253" t="s">
        <v>50</v>
      </c>
      <c r="W51" s="602"/>
      <c r="X51" s="602"/>
      <c r="Y51" s="602"/>
      <c r="Z51" s="602"/>
      <c r="AA51" s="602"/>
      <c r="AB51" s="602"/>
      <c r="AC51" s="602"/>
      <c r="AD51" s="602"/>
      <c r="AE51" s="602"/>
      <c r="AF51" s="602"/>
      <c r="AG51" s="602"/>
      <c r="AH51" s="602"/>
      <c r="AI51" s="602"/>
      <c r="AJ51" s="602"/>
      <c r="AK51" s="603"/>
      <c r="AL51" s="249" t="s">
        <v>81</v>
      </c>
      <c r="AM51" s="250"/>
      <c r="AN51" s="250"/>
      <c r="AO51" s="250"/>
      <c r="AP51" s="250"/>
      <c r="AQ51" s="251" t="s">
        <v>203</v>
      </c>
      <c r="AR51" s="251"/>
      <c r="AS51" s="252"/>
      <c r="AT51" s="252"/>
      <c r="AU51" s="252"/>
      <c r="AV51" s="251" t="s">
        <v>80</v>
      </c>
      <c r="AW51" s="251"/>
      <c r="AX51" s="252"/>
      <c r="AY51" s="252"/>
      <c r="AZ51" s="252"/>
      <c r="BA51" s="253" t="s">
        <v>51</v>
      </c>
      <c r="BB51" s="254"/>
      <c r="BC51" s="254"/>
      <c r="BD51" s="255"/>
      <c r="BE51" s="64"/>
    </row>
    <row r="52" spans="1:57" s="67" customFormat="1" ht="9.75" customHeight="1">
      <c r="A52" s="64"/>
      <c r="B52" s="267"/>
      <c r="C52" s="268"/>
      <c r="D52" s="256"/>
      <c r="E52" s="257"/>
      <c r="F52" s="257"/>
      <c r="G52" s="257"/>
      <c r="H52" s="257"/>
      <c r="I52" s="257"/>
      <c r="J52" s="257"/>
      <c r="K52" s="257"/>
      <c r="L52" s="257"/>
      <c r="M52" s="257"/>
      <c r="N52" s="257"/>
      <c r="O52" s="257"/>
      <c r="P52" s="258"/>
      <c r="Q52" s="256"/>
      <c r="R52" s="257"/>
      <c r="S52" s="257"/>
      <c r="T52" s="257"/>
      <c r="U52" s="258"/>
      <c r="V52" s="604"/>
      <c r="W52" s="605"/>
      <c r="X52" s="605"/>
      <c r="Y52" s="605"/>
      <c r="Z52" s="605"/>
      <c r="AA52" s="605"/>
      <c r="AB52" s="605"/>
      <c r="AC52" s="605"/>
      <c r="AD52" s="605"/>
      <c r="AE52" s="605"/>
      <c r="AF52" s="605"/>
      <c r="AG52" s="605"/>
      <c r="AH52" s="605"/>
      <c r="AI52" s="605"/>
      <c r="AJ52" s="605"/>
      <c r="AK52" s="606"/>
      <c r="AL52" s="601" t="s">
        <v>82</v>
      </c>
      <c r="AM52" s="601"/>
      <c r="AN52" s="601"/>
      <c r="AO52" s="601"/>
      <c r="AP52" s="601"/>
      <c r="AQ52" s="263" t="s">
        <v>204</v>
      </c>
      <c r="AR52" s="263"/>
      <c r="AS52" s="264"/>
      <c r="AT52" s="264"/>
      <c r="AU52" s="264"/>
      <c r="AV52" s="263" t="s">
        <v>78</v>
      </c>
      <c r="AW52" s="263"/>
      <c r="AX52" s="264"/>
      <c r="AY52" s="264"/>
      <c r="AZ52" s="264"/>
      <c r="BA52" s="256"/>
      <c r="BB52" s="257"/>
      <c r="BC52" s="257"/>
      <c r="BD52" s="258"/>
      <c r="BE52" s="64"/>
    </row>
    <row r="53" spans="1:57" s="67" customFormat="1" ht="9.75" customHeight="1">
      <c r="A53" s="64"/>
      <c r="B53" s="269"/>
      <c r="C53" s="270"/>
      <c r="D53" s="259"/>
      <c r="E53" s="260"/>
      <c r="F53" s="260"/>
      <c r="G53" s="260"/>
      <c r="H53" s="260"/>
      <c r="I53" s="260"/>
      <c r="J53" s="260"/>
      <c r="K53" s="260"/>
      <c r="L53" s="260"/>
      <c r="M53" s="260"/>
      <c r="N53" s="260"/>
      <c r="O53" s="260"/>
      <c r="P53" s="261"/>
      <c r="Q53" s="259"/>
      <c r="R53" s="260"/>
      <c r="S53" s="260"/>
      <c r="T53" s="260"/>
      <c r="U53" s="261"/>
      <c r="V53" s="584"/>
      <c r="W53" s="585"/>
      <c r="X53" s="585"/>
      <c r="Y53" s="585"/>
      <c r="Z53" s="585"/>
      <c r="AA53" s="585"/>
      <c r="AB53" s="585"/>
      <c r="AC53" s="585"/>
      <c r="AD53" s="585"/>
      <c r="AE53" s="585"/>
      <c r="AF53" s="585"/>
      <c r="AG53" s="585"/>
      <c r="AH53" s="585"/>
      <c r="AI53" s="585"/>
      <c r="AJ53" s="585"/>
      <c r="AK53" s="607"/>
      <c r="AL53" s="608" t="s">
        <v>83</v>
      </c>
      <c r="AM53" s="608"/>
      <c r="AN53" s="608"/>
      <c r="AO53" s="608"/>
      <c r="AP53" s="608"/>
      <c r="AQ53" s="279" t="s">
        <v>79</v>
      </c>
      <c r="AR53" s="279"/>
      <c r="AS53" s="280"/>
      <c r="AT53" s="280"/>
      <c r="AU53" s="280"/>
      <c r="AV53" s="279" t="s">
        <v>79</v>
      </c>
      <c r="AW53" s="279"/>
      <c r="AX53" s="280"/>
      <c r="AY53" s="280"/>
      <c r="AZ53" s="280"/>
      <c r="BA53" s="259"/>
      <c r="BB53" s="260"/>
      <c r="BC53" s="260"/>
      <c r="BD53" s="261"/>
      <c r="BE53" s="64"/>
    </row>
    <row r="54" spans="1:57" s="1" customFormat="1" ht="18" customHeight="1">
      <c r="A54" s="28"/>
      <c r="B54" s="288" t="s">
        <v>15</v>
      </c>
      <c r="C54" s="289"/>
      <c r="D54" s="290"/>
      <c r="E54" s="291"/>
      <c r="F54" s="291"/>
      <c r="G54" s="291"/>
      <c r="H54" s="291"/>
      <c r="I54" s="291"/>
      <c r="J54" s="291"/>
      <c r="K54" s="291"/>
      <c r="L54" s="291"/>
      <c r="M54" s="291"/>
      <c r="N54" s="291"/>
      <c r="O54" s="291"/>
      <c r="P54" s="292"/>
      <c r="Q54" s="293"/>
      <c r="R54" s="294"/>
      <c r="S54" s="294"/>
      <c r="T54" s="294"/>
      <c r="U54" s="295"/>
      <c r="V54" s="285"/>
      <c r="W54" s="275"/>
      <c r="X54" s="275"/>
      <c r="Y54" s="275"/>
      <c r="Z54" s="275"/>
      <c r="AA54" s="275"/>
      <c r="AB54" s="275"/>
      <c r="AC54" s="275"/>
      <c r="AD54" s="275"/>
      <c r="AE54" s="275"/>
      <c r="AF54" s="275"/>
      <c r="AG54" s="275"/>
      <c r="AH54" s="275"/>
      <c r="AI54" s="275"/>
      <c r="AJ54" s="275"/>
      <c r="AK54" s="276"/>
      <c r="AL54" s="296"/>
      <c r="AM54" s="272"/>
      <c r="AN54" s="272"/>
      <c r="AO54" s="272"/>
      <c r="AP54" s="273"/>
      <c r="AQ54" s="246"/>
      <c r="AR54" s="247"/>
      <c r="AS54" s="247"/>
      <c r="AT54" s="247"/>
      <c r="AU54" s="248"/>
      <c r="AV54" s="246"/>
      <c r="AW54" s="297"/>
      <c r="AX54" s="247"/>
      <c r="AY54" s="247"/>
      <c r="AZ54" s="248"/>
      <c r="BA54" s="246"/>
      <c r="BB54" s="247"/>
      <c r="BC54" s="247"/>
      <c r="BD54" s="248"/>
      <c r="BE54" s="28"/>
    </row>
    <row r="55" spans="1:57" s="1" customFormat="1" ht="18" customHeight="1">
      <c r="A55" s="28"/>
      <c r="B55" s="288" t="s">
        <v>16</v>
      </c>
      <c r="C55" s="289"/>
      <c r="D55" s="290"/>
      <c r="E55" s="291"/>
      <c r="F55" s="291"/>
      <c r="G55" s="291"/>
      <c r="H55" s="291"/>
      <c r="I55" s="291"/>
      <c r="J55" s="291"/>
      <c r="K55" s="291"/>
      <c r="L55" s="291"/>
      <c r="M55" s="291"/>
      <c r="N55" s="291"/>
      <c r="O55" s="291"/>
      <c r="P55" s="292"/>
      <c r="Q55" s="298"/>
      <c r="R55" s="299"/>
      <c r="S55" s="299"/>
      <c r="T55" s="299"/>
      <c r="U55" s="300"/>
      <c r="V55" s="285"/>
      <c r="W55" s="275"/>
      <c r="X55" s="275"/>
      <c r="Y55" s="275"/>
      <c r="Z55" s="275"/>
      <c r="AA55" s="275"/>
      <c r="AB55" s="275"/>
      <c r="AC55" s="275"/>
      <c r="AD55" s="275"/>
      <c r="AE55" s="275"/>
      <c r="AF55" s="275"/>
      <c r="AG55" s="275"/>
      <c r="AH55" s="275"/>
      <c r="AI55" s="275"/>
      <c r="AJ55" s="275"/>
      <c r="AK55" s="276"/>
      <c r="AL55" s="296"/>
      <c r="AM55" s="272"/>
      <c r="AN55" s="272"/>
      <c r="AO55" s="272"/>
      <c r="AP55" s="273"/>
      <c r="AQ55" s="246"/>
      <c r="AR55" s="247"/>
      <c r="AS55" s="247"/>
      <c r="AT55" s="247"/>
      <c r="AU55" s="248"/>
      <c r="AV55" s="246"/>
      <c r="AW55" s="297"/>
      <c r="AX55" s="247"/>
      <c r="AY55" s="247"/>
      <c r="AZ55" s="248"/>
      <c r="BA55" s="246"/>
      <c r="BB55" s="247"/>
      <c r="BC55" s="247"/>
      <c r="BD55" s="248"/>
      <c r="BE55" s="28"/>
    </row>
    <row r="56" spans="1:57" s="1" customFormat="1" ht="18" customHeight="1">
      <c r="A56" s="28"/>
      <c r="B56" s="288" t="s">
        <v>17</v>
      </c>
      <c r="C56" s="289"/>
      <c r="D56" s="290"/>
      <c r="E56" s="291"/>
      <c r="F56" s="291"/>
      <c r="G56" s="291"/>
      <c r="H56" s="291"/>
      <c r="I56" s="291"/>
      <c r="J56" s="291"/>
      <c r="K56" s="291"/>
      <c r="L56" s="291"/>
      <c r="M56" s="291"/>
      <c r="N56" s="291"/>
      <c r="O56" s="291"/>
      <c r="P56" s="292"/>
      <c r="Q56" s="293"/>
      <c r="R56" s="294"/>
      <c r="S56" s="294"/>
      <c r="T56" s="294"/>
      <c r="U56" s="295"/>
      <c r="V56" s="285"/>
      <c r="W56" s="275"/>
      <c r="X56" s="275"/>
      <c r="Y56" s="275"/>
      <c r="Z56" s="275"/>
      <c r="AA56" s="275"/>
      <c r="AB56" s="275"/>
      <c r="AC56" s="275"/>
      <c r="AD56" s="275"/>
      <c r="AE56" s="275"/>
      <c r="AF56" s="275"/>
      <c r="AG56" s="275"/>
      <c r="AH56" s="275"/>
      <c r="AI56" s="275"/>
      <c r="AJ56" s="275"/>
      <c r="AK56" s="276"/>
      <c r="AL56" s="296"/>
      <c r="AM56" s="272"/>
      <c r="AN56" s="272"/>
      <c r="AO56" s="272"/>
      <c r="AP56" s="273"/>
      <c r="AQ56" s="246"/>
      <c r="AR56" s="247"/>
      <c r="AS56" s="247"/>
      <c r="AT56" s="247"/>
      <c r="AU56" s="248"/>
      <c r="AV56" s="246"/>
      <c r="AW56" s="297"/>
      <c r="AX56" s="247"/>
      <c r="AY56" s="247"/>
      <c r="AZ56" s="248"/>
      <c r="BA56" s="246"/>
      <c r="BB56" s="247"/>
      <c r="BC56" s="247"/>
      <c r="BD56" s="248"/>
      <c r="BE56" s="28"/>
    </row>
    <row r="57" spans="1:57" s="1" customFormat="1" ht="18" customHeight="1">
      <c r="A57" s="28"/>
      <c r="B57" s="288" t="s">
        <v>45</v>
      </c>
      <c r="C57" s="289"/>
      <c r="D57" s="290"/>
      <c r="E57" s="291"/>
      <c r="F57" s="291"/>
      <c r="G57" s="291"/>
      <c r="H57" s="291"/>
      <c r="I57" s="291"/>
      <c r="J57" s="291"/>
      <c r="K57" s="291"/>
      <c r="L57" s="291"/>
      <c r="M57" s="291"/>
      <c r="N57" s="291"/>
      <c r="O57" s="291"/>
      <c r="P57" s="292"/>
      <c r="Q57" s="293"/>
      <c r="R57" s="294"/>
      <c r="S57" s="294"/>
      <c r="T57" s="294"/>
      <c r="U57" s="295"/>
      <c r="V57" s="285"/>
      <c r="W57" s="275"/>
      <c r="X57" s="275"/>
      <c r="Y57" s="275"/>
      <c r="Z57" s="275"/>
      <c r="AA57" s="275"/>
      <c r="AB57" s="275"/>
      <c r="AC57" s="275"/>
      <c r="AD57" s="275"/>
      <c r="AE57" s="275"/>
      <c r="AF57" s="275"/>
      <c r="AG57" s="275"/>
      <c r="AH57" s="275"/>
      <c r="AI57" s="275"/>
      <c r="AJ57" s="275"/>
      <c r="AK57" s="276"/>
      <c r="AL57" s="296"/>
      <c r="AM57" s="272"/>
      <c r="AN57" s="272"/>
      <c r="AO57" s="272"/>
      <c r="AP57" s="273"/>
      <c r="AQ57" s="246"/>
      <c r="AR57" s="247"/>
      <c r="AS57" s="247"/>
      <c r="AT57" s="247"/>
      <c r="AU57" s="248"/>
      <c r="AV57" s="246"/>
      <c r="AW57" s="297"/>
      <c r="AX57" s="247"/>
      <c r="AY57" s="247"/>
      <c r="AZ57" s="248"/>
      <c r="BA57" s="246"/>
      <c r="BB57" s="247"/>
      <c r="BC57" s="247"/>
      <c r="BD57" s="248"/>
      <c r="BE57" s="28"/>
    </row>
    <row r="58" spans="1:57" s="1" customFormat="1" ht="18" customHeight="1">
      <c r="A58" s="28"/>
      <c r="B58" s="288" t="s">
        <v>46</v>
      </c>
      <c r="C58" s="289"/>
      <c r="D58" s="290"/>
      <c r="E58" s="291"/>
      <c r="F58" s="291"/>
      <c r="G58" s="291"/>
      <c r="H58" s="291"/>
      <c r="I58" s="291"/>
      <c r="J58" s="291"/>
      <c r="K58" s="291"/>
      <c r="L58" s="291"/>
      <c r="M58" s="291"/>
      <c r="N58" s="291"/>
      <c r="O58" s="291"/>
      <c r="P58" s="292"/>
      <c r="Q58" s="293"/>
      <c r="R58" s="294"/>
      <c r="S58" s="294"/>
      <c r="T58" s="294"/>
      <c r="U58" s="295"/>
      <c r="V58" s="285"/>
      <c r="W58" s="275"/>
      <c r="X58" s="275"/>
      <c r="Y58" s="275"/>
      <c r="Z58" s="275"/>
      <c r="AA58" s="275"/>
      <c r="AB58" s="275"/>
      <c r="AC58" s="275"/>
      <c r="AD58" s="275"/>
      <c r="AE58" s="275"/>
      <c r="AF58" s="275"/>
      <c r="AG58" s="275"/>
      <c r="AH58" s="275"/>
      <c r="AI58" s="275"/>
      <c r="AJ58" s="275"/>
      <c r="AK58" s="276"/>
      <c r="AL58" s="296"/>
      <c r="AM58" s="272"/>
      <c r="AN58" s="272"/>
      <c r="AO58" s="272"/>
      <c r="AP58" s="273"/>
      <c r="AQ58" s="246"/>
      <c r="AR58" s="247"/>
      <c r="AS58" s="247"/>
      <c r="AT58" s="247"/>
      <c r="AU58" s="248"/>
      <c r="AV58" s="246"/>
      <c r="AW58" s="297"/>
      <c r="AX58" s="247"/>
      <c r="AY58" s="247"/>
      <c r="AZ58" s="248"/>
      <c r="BA58" s="246"/>
      <c r="BB58" s="247"/>
      <c r="BC58" s="247"/>
      <c r="BD58" s="248"/>
      <c r="BE58" s="28"/>
    </row>
    <row r="59" spans="1:57" s="1" customFormat="1" ht="18" customHeight="1">
      <c r="A59" s="28"/>
      <c r="B59" s="288" t="s">
        <v>52</v>
      </c>
      <c r="C59" s="289"/>
      <c r="D59" s="290"/>
      <c r="E59" s="291"/>
      <c r="F59" s="291"/>
      <c r="G59" s="291"/>
      <c r="H59" s="291"/>
      <c r="I59" s="291"/>
      <c r="J59" s="291"/>
      <c r="K59" s="291"/>
      <c r="L59" s="291"/>
      <c r="M59" s="291"/>
      <c r="N59" s="291"/>
      <c r="O59" s="291"/>
      <c r="P59" s="292"/>
      <c r="Q59" s="293"/>
      <c r="R59" s="294"/>
      <c r="S59" s="294"/>
      <c r="T59" s="294"/>
      <c r="U59" s="295"/>
      <c r="V59" s="285"/>
      <c r="W59" s="275"/>
      <c r="X59" s="275"/>
      <c r="Y59" s="275"/>
      <c r="Z59" s="275"/>
      <c r="AA59" s="275"/>
      <c r="AB59" s="275"/>
      <c r="AC59" s="275"/>
      <c r="AD59" s="275"/>
      <c r="AE59" s="275"/>
      <c r="AF59" s="275"/>
      <c r="AG59" s="275"/>
      <c r="AH59" s="275"/>
      <c r="AI59" s="275"/>
      <c r="AJ59" s="275"/>
      <c r="AK59" s="276"/>
      <c r="AL59" s="296"/>
      <c r="AM59" s="272"/>
      <c r="AN59" s="272"/>
      <c r="AO59" s="272"/>
      <c r="AP59" s="273"/>
      <c r="AQ59" s="246"/>
      <c r="AR59" s="247"/>
      <c r="AS59" s="247"/>
      <c r="AT59" s="247"/>
      <c r="AU59" s="248"/>
      <c r="AV59" s="246"/>
      <c r="AW59" s="297"/>
      <c r="AX59" s="247"/>
      <c r="AY59" s="247"/>
      <c r="AZ59" s="248"/>
      <c r="BA59" s="246"/>
      <c r="BB59" s="247"/>
      <c r="BC59" s="247"/>
      <c r="BD59" s="248"/>
      <c r="BE59" s="28"/>
    </row>
    <row r="60" spans="1:57" s="1" customFormat="1" ht="18" customHeight="1">
      <c r="A60" s="28"/>
      <c r="B60" s="288" t="s">
        <v>53</v>
      </c>
      <c r="C60" s="289"/>
      <c r="D60" s="290"/>
      <c r="E60" s="291"/>
      <c r="F60" s="291"/>
      <c r="G60" s="291"/>
      <c r="H60" s="291"/>
      <c r="I60" s="291"/>
      <c r="J60" s="291"/>
      <c r="K60" s="291"/>
      <c r="L60" s="291"/>
      <c r="M60" s="291"/>
      <c r="N60" s="291"/>
      <c r="O60" s="291"/>
      <c r="P60" s="292"/>
      <c r="Q60" s="293"/>
      <c r="R60" s="294"/>
      <c r="S60" s="294"/>
      <c r="T60" s="294"/>
      <c r="U60" s="295"/>
      <c r="V60" s="285"/>
      <c r="W60" s="275"/>
      <c r="X60" s="275"/>
      <c r="Y60" s="275"/>
      <c r="Z60" s="275"/>
      <c r="AA60" s="275"/>
      <c r="AB60" s="275"/>
      <c r="AC60" s="275"/>
      <c r="AD60" s="275"/>
      <c r="AE60" s="275"/>
      <c r="AF60" s="275"/>
      <c r="AG60" s="275"/>
      <c r="AH60" s="275"/>
      <c r="AI60" s="275"/>
      <c r="AJ60" s="275"/>
      <c r="AK60" s="276"/>
      <c r="AL60" s="296"/>
      <c r="AM60" s="272"/>
      <c r="AN60" s="272"/>
      <c r="AO60" s="272"/>
      <c r="AP60" s="273"/>
      <c r="AQ60" s="246"/>
      <c r="AR60" s="247"/>
      <c r="AS60" s="247"/>
      <c r="AT60" s="247"/>
      <c r="AU60" s="248"/>
      <c r="AV60" s="246"/>
      <c r="AW60" s="297"/>
      <c r="AX60" s="247"/>
      <c r="AY60" s="247"/>
      <c r="AZ60" s="248"/>
      <c r="BA60" s="246"/>
      <c r="BB60" s="247"/>
      <c r="BC60" s="247"/>
      <c r="BD60" s="248"/>
      <c r="BE60" s="28"/>
    </row>
    <row r="61" spans="1:57" s="1" customFormat="1" ht="18" customHeight="1">
      <c r="A61" s="28"/>
      <c r="B61" s="288" t="s">
        <v>54</v>
      </c>
      <c r="C61" s="289"/>
      <c r="D61" s="290"/>
      <c r="E61" s="291"/>
      <c r="F61" s="291"/>
      <c r="G61" s="291"/>
      <c r="H61" s="291"/>
      <c r="I61" s="291"/>
      <c r="J61" s="291"/>
      <c r="K61" s="291"/>
      <c r="L61" s="291"/>
      <c r="M61" s="291"/>
      <c r="N61" s="291"/>
      <c r="O61" s="291"/>
      <c r="P61" s="292"/>
      <c r="Q61" s="293"/>
      <c r="R61" s="294"/>
      <c r="S61" s="294"/>
      <c r="T61" s="294"/>
      <c r="U61" s="295"/>
      <c r="V61" s="285"/>
      <c r="W61" s="275"/>
      <c r="X61" s="275"/>
      <c r="Y61" s="275"/>
      <c r="Z61" s="275"/>
      <c r="AA61" s="275"/>
      <c r="AB61" s="275"/>
      <c r="AC61" s="275"/>
      <c r="AD61" s="275"/>
      <c r="AE61" s="275"/>
      <c r="AF61" s="275"/>
      <c r="AG61" s="275"/>
      <c r="AH61" s="275"/>
      <c r="AI61" s="275"/>
      <c r="AJ61" s="275"/>
      <c r="AK61" s="276"/>
      <c r="AL61" s="296"/>
      <c r="AM61" s="272"/>
      <c r="AN61" s="272"/>
      <c r="AO61" s="272"/>
      <c r="AP61" s="273"/>
      <c r="AQ61" s="246"/>
      <c r="AR61" s="247"/>
      <c r="AS61" s="247"/>
      <c r="AT61" s="247"/>
      <c r="AU61" s="248"/>
      <c r="AV61" s="246"/>
      <c r="AW61" s="297"/>
      <c r="AX61" s="247"/>
      <c r="AY61" s="247"/>
      <c r="AZ61" s="248"/>
      <c r="BA61" s="246"/>
      <c r="BB61" s="247"/>
      <c r="BC61" s="247"/>
      <c r="BD61" s="248"/>
      <c r="BE61" s="28"/>
    </row>
    <row r="62" spans="1:57" s="1" customFormat="1" ht="18" customHeight="1">
      <c r="A62" s="28"/>
      <c r="B62" s="288" t="s">
        <v>55</v>
      </c>
      <c r="C62" s="289"/>
      <c r="D62" s="290"/>
      <c r="E62" s="291"/>
      <c r="F62" s="291"/>
      <c r="G62" s="291"/>
      <c r="H62" s="291"/>
      <c r="I62" s="291"/>
      <c r="J62" s="291"/>
      <c r="K62" s="291"/>
      <c r="L62" s="291"/>
      <c r="M62" s="291"/>
      <c r="N62" s="291"/>
      <c r="O62" s="291"/>
      <c r="P62" s="292"/>
      <c r="Q62" s="293"/>
      <c r="R62" s="294"/>
      <c r="S62" s="294"/>
      <c r="T62" s="294"/>
      <c r="U62" s="295"/>
      <c r="V62" s="285"/>
      <c r="W62" s="275"/>
      <c r="X62" s="275"/>
      <c r="Y62" s="275"/>
      <c r="Z62" s="275"/>
      <c r="AA62" s="275"/>
      <c r="AB62" s="275"/>
      <c r="AC62" s="275"/>
      <c r="AD62" s="275"/>
      <c r="AE62" s="275"/>
      <c r="AF62" s="275"/>
      <c r="AG62" s="275"/>
      <c r="AH62" s="275"/>
      <c r="AI62" s="275"/>
      <c r="AJ62" s="275"/>
      <c r="AK62" s="276"/>
      <c r="AL62" s="296"/>
      <c r="AM62" s="272"/>
      <c r="AN62" s="272"/>
      <c r="AO62" s="272"/>
      <c r="AP62" s="273"/>
      <c r="AQ62" s="246"/>
      <c r="AR62" s="247"/>
      <c r="AS62" s="247"/>
      <c r="AT62" s="247"/>
      <c r="AU62" s="248"/>
      <c r="AV62" s="246"/>
      <c r="AW62" s="297"/>
      <c r="AX62" s="247"/>
      <c r="AY62" s="247"/>
      <c r="AZ62" s="248"/>
      <c r="BA62" s="246"/>
      <c r="BB62" s="247"/>
      <c r="BC62" s="247"/>
      <c r="BD62" s="248"/>
      <c r="BE62" s="28"/>
    </row>
    <row r="63" spans="1:57" s="1" customFormat="1" ht="18" customHeight="1">
      <c r="A63" s="28"/>
      <c r="B63" s="288" t="s">
        <v>56</v>
      </c>
      <c r="C63" s="289"/>
      <c r="D63" s="290"/>
      <c r="E63" s="291"/>
      <c r="F63" s="291"/>
      <c r="G63" s="291"/>
      <c r="H63" s="291"/>
      <c r="I63" s="291"/>
      <c r="J63" s="291"/>
      <c r="K63" s="291"/>
      <c r="L63" s="291"/>
      <c r="M63" s="291"/>
      <c r="N63" s="291"/>
      <c r="O63" s="291"/>
      <c r="P63" s="292"/>
      <c r="Q63" s="293"/>
      <c r="R63" s="294"/>
      <c r="S63" s="294"/>
      <c r="T63" s="294"/>
      <c r="U63" s="295"/>
      <c r="V63" s="285"/>
      <c r="W63" s="275"/>
      <c r="X63" s="275"/>
      <c r="Y63" s="275"/>
      <c r="Z63" s="275"/>
      <c r="AA63" s="275"/>
      <c r="AB63" s="275"/>
      <c r="AC63" s="275"/>
      <c r="AD63" s="275"/>
      <c r="AE63" s="275"/>
      <c r="AF63" s="275"/>
      <c r="AG63" s="275"/>
      <c r="AH63" s="275"/>
      <c r="AI63" s="275"/>
      <c r="AJ63" s="275"/>
      <c r="AK63" s="276"/>
      <c r="AL63" s="296"/>
      <c r="AM63" s="272"/>
      <c r="AN63" s="272"/>
      <c r="AO63" s="272"/>
      <c r="AP63" s="273"/>
      <c r="AQ63" s="246"/>
      <c r="AR63" s="247"/>
      <c r="AS63" s="247"/>
      <c r="AT63" s="247"/>
      <c r="AU63" s="248"/>
      <c r="AV63" s="246"/>
      <c r="AW63" s="297"/>
      <c r="AX63" s="247"/>
      <c r="AY63" s="247"/>
      <c r="AZ63" s="248"/>
      <c r="BA63" s="246"/>
      <c r="BB63" s="247"/>
      <c r="BC63" s="247"/>
      <c r="BD63" s="248"/>
      <c r="BE63" s="28"/>
    </row>
    <row r="64" spans="1:57" s="6" customFormat="1" ht="5.25" customHeight="1">
      <c r="A64" s="68"/>
      <c r="B64" s="71"/>
      <c r="C64" s="71"/>
      <c r="D64" s="71"/>
      <c r="E64" s="71"/>
      <c r="F64" s="71"/>
      <c r="G64" s="71"/>
      <c r="H64" s="71"/>
      <c r="I64" s="71"/>
      <c r="J64" s="71"/>
      <c r="K64" s="71"/>
      <c r="L64" s="71"/>
      <c r="M64" s="71"/>
      <c r="N64" s="71"/>
      <c r="O64" s="71"/>
      <c r="P64" s="71"/>
      <c r="Q64" s="71"/>
      <c r="R64" s="71"/>
      <c r="S64" s="71"/>
      <c r="T64" s="72"/>
      <c r="U64" s="72"/>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68"/>
    </row>
    <row r="65" spans="1:57" s="5" customFormat="1" ht="15" customHeight="1">
      <c r="A65" s="94"/>
      <c r="B65" s="14" t="s">
        <v>75</v>
      </c>
      <c r="C65" s="71"/>
      <c r="D65" s="71"/>
      <c r="E65" s="71"/>
      <c r="F65" s="71"/>
      <c r="G65" s="71"/>
      <c r="H65" s="71"/>
      <c r="I65" s="71"/>
      <c r="J65" s="71"/>
      <c r="K65" s="71"/>
      <c r="L65" s="71"/>
      <c r="M65" s="71"/>
      <c r="N65" s="71"/>
      <c r="O65" s="71"/>
      <c r="P65" s="71"/>
      <c r="Q65" s="71"/>
      <c r="R65" s="71"/>
      <c r="S65" s="71"/>
      <c r="T65" s="72"/>
      <c r="U65" s="72"/>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94"/>
    </row>
    <row r="66" spans="1:57" s="67" customFormat="1" ht="9.75" customHeight="1">
      <c r="A66" s="64"/>
      <c r="B66" s="301"/>
      <c r="C66" s="303"/>
      <c r="D66" s="301" t="s">
        <v>57</v>
      </c>
      <c r="E66" s="302"/>
      <c r="F66" s="302"/>
      <c r="G66" s="302"/>
      <c r="H66" s="302"/>
      <c r="I66" s="302"/>
      <c r="J66" s="302"/>
      <c r="K66" s="302"/>
      <c r="L66" s="302"/>
      <c r="M66" s="302"/>
      <c r="N66" s="302"/>
      <c r="O66" s="302"/>
      <c r="P66" s="302"/>
      <c r="Q66" s="302"/>
      <c r="R66" s="302"/>
      <c r="S66" s="302"/>
      <c r="T66" s="303"/>
      <c r="U66" s="310" t="s">
        <v>58</v>
      </c>
      <c r="V66" s="302"/>
      <c r="W66" s="302"/>
      <c r="X66" s="302"/>
      <c r="Y66" s="302"/>
      <c r="Z66" s="302"/>
      <c r="AA66" s="302"/>
      <c r="AB66" s="302"/>
      <c r="AC66" s="302"/>
      <c r="AD66" s="302"/>
      <c r="AE66" s="302"/>
      <c r="AF66" s="302"/>
      <c r="AG66" s="302"/>
      <c r="AH66" s="302"/>
      <c r="AI66" s="302"/>
      <c r="AJ66" s="302"/>
      <c r="AK66" s="303"/>
      <c r="AL66" s="301" t="s">
        <v>32</v>
      </c>
      <c r="AM66" s="302"/>
      <c r="AN66" s="302"/>
      <c r="AO66" s="302"/>
      <c r="AP66" s="303"/>
      <c r="AQ66" s="251" t="s">
        <v>203</v>
      </c>
      <c r="AR66" s="251"/>
      <c r="AS66" s="252"/>
      <c r="AT66" s="252"/>
      <c r="AU66" s="252"/>
      <c r="AV66" s="251" t="s">
        <v>80</v>
      </c>
      <c r="AW66" s="251"/>
      <c r="AX66" s="252"/>
      <c r="AY66" s="252"/>
      <c r="AZ66" s="252"/>
      <c r="BA66" s="253" t="s">
        <v>51</v>
      </c>
      <c r="BB66" s="254"/>
      <c r="BC66" s="254"/>
      <c r="BD66" s="255"/>
      <c r="BE66" s="64"/>
    </row>
    <row r="67" spans="1:57" s="67" customFormat="1" ht="9.75" customHeight="1">
      <c r="A67" s="64"/>
      <c r="B67" s="304"/>
      <c r="C67" s="306"/>
      <c r="D67" s="304"/>
      <c r="E67" s="305"/>
      <c r="F67" s="305"/>
      <c r="G67" s="305"/>
      <c r="H67" s="305"/>
      <c r="I67" s="305"/>
      <c r="J67" s="305"/>
      <c r="K67" s="305"/>
      <c r="L67" s="305"/>
      <c r="M67" s="305"/>
      <c r="N67" s="305"/>
      <c r="O67" s="305"/>
      <c r="P67" s="305"/>
      <c r="Q67" s="305"/>
      <c r="R67" s="305"/>
      <c r="S67" s="305"/>
      <c r="T67" s="306"/>
      <c r="U67" s="304"/>
      <c r="V67" s="305"/>
      <c r="W67" s="305"/>
      <c r="X67" s="305"/>
      <c r="Y67" s="305"/>
      <c r="Z67" s="305"/>
      <c r="AA67" s="305"/>
      <c r="AB67" s="305"/>
      <c r="AC67" s="305"/>
      <c r="AD67" s="305"/>
      <c r="AE67" s="305"/>
      <c r="AF67" s="305"/>
      <c r="AG67" s="305"/>
      <c r="AH67" s="305"/>
      <c r="AI67" s="305"/>
      <c r="AJ67" s="305"/>
      <c r="AK67" s="306"/>
      <c r="AL67" s="304"/>
      <c r="AM67" s="305"/>
      <c r="AN67" s="305"/>
      <c r="AO67" s="305"/>
      <c r="AP67" s="306"/>
      <c r="AQ67" s="263" t="s">
        <v>204</v>
      </c>
      <c r="AR67" s="263"/>
      <c r="AS67" s="264"/>
      <c r="AT67" s="264"/>
      <c r="AU67" s="264"/>
      <c r="AV67" s="263" t="s">
        <v>78</v>
      </c>
      <c r="AW67" s="263"/>
      <c r="AX67" s="264"/>
      <c r="AY67" s="264"/>
      <c r="AZ67" s="264"/>
      <c r="BA67" s="256"/>
      <c r="BB67" s="257"/>
      <c r="BC67" s="257"/>
      <c r="BD67" s="258"/>
      <c r="BE67" s="64"/>
    </row>
    <row r="68" spans="1:57" s="67" customFormat="1" ht="9.75" customHeight="1">
      <c r="A68" s="64"/>
      <c r="B68" s="307"/>
      <c r="C68" s="309"/>
      <c r="D68" s="307"/>
      <c r="E68" s="308"/>
      <c r="F68" s="308"/>
      <c r="G68" s="308"/>
      <c r="H68" s="308"/>
      <c r="I68" s="308"/>
      <c r="J68" s="308"/>
      <c r="K68" s="308"/>
      <c r="L68" s="308"/>
      <c r="M68" s="308"/>
      <c r="N68" s="308"/>
      <c r="O68" s="308"/>
      <c r="P68" s="308"/>
      <c r="Q68" s="308"/>
      <c r="R68" s="308"/>
      <c r="S68" s="308"/>
      <c r="T68" s="309"/>
      <c r="U68" s="307"/>
      <c r="V68" s="308"/>
      <c r="W68" s="308"/>
      <c r="X68" s="308"/>
      <c r="Y68" s="308"/>
      <c r="Z68" s="308"/>
      <c r="AA68" s="308"/>
      <c r="AB68" s="308"/>
      <c r="AC68" s="308"/>
      <c r="AD68" s="308"/>
      <c r="AE68" s="308"/>
      <c r="AF68" s="308"/>
      <c r="AG68" s="308"/>
      <c r="AH68" s="308"/>
      <c r="AI68" s="308"/>
      <c r="AJ68" s="308"/>
      <c r="AK68" s="309"/>
      <c r="AL68" s="307"/>
      <c r="AM68" s="308"/>
      <c r="AN68" s="308"/>
      <c r="AO68" s="308"/>
      <c r="AP68" s="309"/>
      <c r="AQ68" s="279" t="s">
        <v>79</v>
      </c>
      <c r="AR68" s="279"/>
      <c r="AS68" s="280"/>
      <c r="AT68" s="280"/>
      <c r="AU68" s="280"/>
      <c r="AV68" s="279" t="s">
        <v>79</v>
      </c>
      <c r="AW68" s="279"/>
      <c r="AX68" s="280"/>
      <c r="AY68" s="280"/>
      <c r="AZ68" s="280"/>
      <c r="BA68" s="259"/>
      <c r="BB68" s="260"/>
      <c r="BC68" s="260"/>
      <c r="BD68" s="261"/>
      <c r="BE68" s="64"/>
    </row>
    <row r="69" spans="1:57" s="1" customFormat="1" ht="19.15" customHeight="1">
      <c r="A69" s="28"/>
      <c r="B69" s="288" t="s">
        <v>15</v>
      </c>
      <c r="C69" s="289"/>
      <c r="D69" s="311"/>
      <c r="E69" s="291"/>
      <c r="F69" s="291"/>
      <c r="G69" s="291"/>
      <c r="H69" s="291"/>
      <c r="I69" s="291"/>
      <c r="J69" s="291"/>
      <c r="K69" s="291"/>
      <c r="L69" s="291"/>
      <c r="M69" s="291"/>
      <c r="N69" s="291"/>
      <c r="O69" s="291"/>
      <c r="P69" s="291"/>
      <c r="Q69" s="291"/>
      <c r="R69" s="291"/>
      <c r="S69" s="291"/>
      <c r="T69" s="292"/>
      <c r="U69" s="291"/>
      <c r="V69" s="291"/>
      <c r="W69" s="291"/>
      <c r="X69" s="291"/>
      <c r="Y69" s="291"/>
      <c r="Z69" s="291"/>
      <c r="AA69" s="291"/>
      <c r="AB69" s="291"/>
      <c r="AC69" s="291"/>
      <c r="AD69" s="291"/>
      <c r="AE69" s="291"/>
      <c r="AF69" s="291"/>
      <c r="AG69" s="291"/>
      <c r="AH69" s="291"/>
      <c r="AI69" s="291"/>
      <c r="AJ69" s="291"/>
      <c r="AK69" s="292"/>
      <c r="AL69" s="296"/>
      <c r="AM69" s="272"/>
      <c r="AN69" s="272"/>
      <c r="AO69" s="272"/>
      <c r="AP69" s="273"/>
      <c r="AQ69" s="233"/>
      <c r="AR69" s="234"/>
      <c r="AS69" s="234"/>
      <c r="AT69" s="234"/>
      <c r="AU69" s="235"/>
      <c r="AV69" s="233"/>
      <c r="AW69" s="312"/>
      <c r="AX69" s="234"/>
      <c r="AY69" s="234"/>
      <c r="AZ69" s="235"/>
      <c r="BA69" s="233"/>
      <c r="BB69" s="234"/>
      <c r="BC69" s="234"/>
      <c r="BD69" s="235"/>
      <c r="BE69" s="28"/>
    </row>
    <row r="70" spans="1:57" s="1" customFormat="1" ht="19.15" customHeight="1">
      <c r="A70" s="28"/>
      <c r="B70" s="288" t="s">
        <v>16</v>
      </c>
      <c r="C70" s="289"/>
      <c r="D70" s="290"/>
      <c r="E70" s="291"/>
      <c r="F70" s="291"/>
      <c r="G70" s="291"/>
      <c r="H70" s="291"/>
      <c r="I70" s="291"/>
      <c r="J70" s="291"/>
      <c r="K70" s="291"/>
      <c r="L70" s="291"/>
      <c r="M70" s="291"/>
      <c r="N70" s="291"/>
      <c r="O70" s="291"/>
      <c r="P70" s="291"/>
      <c r="Q70" s="291"/>
      <c r="R70" s="291"/>
      <c r="S70" s="291"/>
      <c r="T70" s="292"/>
      <c r="U70" s="291"/>
      <c r="V70" s="291"/>
      <c r="W70" s="291"/>
      <c r="X70" s="291"/>
      <c r="Y70" s="291"/>
      <c r="Z70" s="291"/>
      <c r="AA70" s="291"/>
      <c r="AB70" s="291"/>
      <c r="AC70" s="291"/>
      <c r="AD70" s="291"/>
      <c r="AE70" s="291"/>
      <c r="AF70" s="291"/>
      <c r="AG70" s="291"/>
      <c r="AH70" s="291"/>
      <c r="AI70" s="291"/>
      <c r="AJ70" s="291"/>
      <c r="AK70" s="292"/>
      <c r="AL70" s="296"/>
      <c r="AM70" s="272"/>
      <c r="AN70" s="272"/>
      <c r="AO70" s="272"/>
      <c r="AP70" s="273"/>
      <c r="AQ70" s="233"/>
      <c r="AR70" s="234"/>
      <c r="AS70" s="234"/>
      <c r="AT70" s="234"/>
      <c r="AU70" s="235"/>
      <c r="AV70" s="233"/>
      <c r="AW70" s="312"/>
      <c r="AX70" s="234"/>
      <c r="AY70" s="234"/>
      <c r="AZ70" s="235"/>
      <c r="BA70" s="233"/>
      <c r="BB70" s="234"/>
      <c r="BC70" s="234"/>
      <c r="BD70" s="235"/>
      <c r="BE70" s="28"/>
    </row>
    <row r="71" spans="1:57" s="1" customFormat="1" ht="19.15" customHeight="1">
      <c r="A71" s="28"/>
      <c r="B71" s="288" t="s">
        <v>17</v>
      </c>
      <c r="C71" s="289"/>
      <c r="D71" s="290"/>
      <c r="E71" s="291"/>
      <c r="F71" s="291"/>
      <c r="G71" s="291"/>
      <c r="H71" s="291"/>
      <c r="I71" s="291"/>
      <c r="J71" s="291"/>
      <c r="K71" s="291"/>
      <c r="L71" s="291"/>
      <c r="M71" s="291"/>
      <c r="N71" s="291"/>
      <c r="O71" s="291"/>
      <c r="P71" s="291"/>
      <c r="Q71" s="291"/>
      <c r="R71" s="291"/>
      <c r="S71" s="291"/>
      <c r="T71" s="292"/>
      <c r="U71" s="291"/>
      <c r="V71" s="291"/>
      <c r="W71" s="291"/>
      <c r="X71" s="291"/>
      <c r="Y71" s="291"/>
      <c r="Z71" s="291"/>
      <c r="AA71" s="291"/>
      <c r="AB71" s="291"/>
      <c r="AC71" s="291"/>
      <c r="AD71" s="291"/>
      <c r="AE71" s="291"/>
      <c r="AF71" s="291"/>
      <c r="AG71" s="291"/>
      <c r="AH71" s="291"/>
      <c r="AI71" s="291"/>
      <c r="AJ71" s="291"/>
      <c r="AK71" s="292"/>
      <c r="AL71" s="296"/>
      <c r="AM71" s="272"/>
      <c r="AN71" s="272"/>
      <c r="AO71" s="272"/>
      <c r="AP71" s="273"/>
      <c r="AQ71" s="233"/>
      <c r="AR71" s="234"/>
      <c r="AS71" s="234"/>
      <c r="AT71" s="234"/>
      <c r="AU71" s="235"/>
      <c r="AV71" s="233"/>
      <c r="AW71" s="312"/>
      <c r="AX71" s="234"/>
      <c r="AY71" s="234"/>
      <c r="AZ71" s="235"/>
      <c r="BA71" s="233"/>
      <c r="BB71" s="234"/>
      <c r="BC71" s="234"/>
      <c r="BD71" s="235"/>
      <c r="BE71" s="28"/>
    </row>
    <row r="72" spans="1:57" s="1" customFormat="1" ht="19.15" customHeight="1">
      <c r="A72" s="28"/>
      <c r="B72" s="288" t="s">
        <v>45</v>
      </c>
      <c r="C72" s="289"/>
      <c r="D72" s="290"/>
      <c r="E72" s="291"/>
      <c r="F72" s="291"/>
      <c r="G72" s="291"/>
      <c r="H72" s="291"/>
      <c r="I72" s="291"/>
      <c r="J72" s="291"/>
      <c r="K72" s="291"/>
      <c r="L72" s="291"/>
      <c r="M72" s="291"/>
      <c r="N72" s="291"/>
      <c r="O72" s="291"/>
      <c r="P72" s="291"/>
      <c r="Q72" s="291"/>
      <c r="R72" s="291"/>
      <c r="S72" s="291"/>
      <c r="T72" s="292"/>
      <c r="U72" s="291"/>
      <c r="V72" s="291"/>
      <c r="W72" s="291"/>
      <c r="X72" s="291"/>
      <c r="Y72" s="291"/>
      <c r="Z72" s="291"/>
      <c r="AA72" s="291"/>
      <c r="AB72" s="291"/>
      <c r="AC72" s="291"/>
      <c r="AD72" s="291"/>
      <c r="AE72" s="291"/>
      <c r="AF72" s="291"/>
      <c r="AG72" s="291"/>
      <c r="AH72" s="291"/>
      <c r="AI72" s="291"/>
      <c r="AJ72" s="291"/>
      <c r="AK72" s="292"/>
      <c r="AL72" s="296"/>
      <c r="AM72" s="272"/>
      <c r="AN72" s="272"/>
      <c r="AO72" s="272"/>
      <c r="AP72" s="273"/>
      <c r="AQ72" s="233"/>
      <c r="AR72" s="234"/>
      <c r="AS72" s="234"/>
      <c r="AT72" s="234"/>
      <c r="AU72" s="235"/>
      <c r="AV72" s="233"/>
      <c r="AW72" s="312"/>
      <c r="AX72" s="234"/>
      <c r="AY72" s="234"/>
      <c r="AZ72" s="235"/>
      <c r="BA72" s="233"/>
      <c r="BB72" s="234"/>
      <c r="BC72" s="234"/>
      <c r="BD72" s="235"/>
      <c r="BE72" s="28"/>
    </row>
    <row r="73" spans="1:57" s="1" customFormat="1" ht="19.15" customHeight="1">
      <c r="A73" s="28"/>
      <c r="B73" s="288" t="s">
        <v>46</v>
      </c>
      <c r="C73" s="289"/>
      <c r="D73" s="290"/>
      <c r="E73" s="291"/>
      <c r="F73" s="291"/>
      <c r="G73" s="291"/>
      <c r="H73" s="291"/>
      <c r="I73" s="291"/>
      <c r="J73" s="291"/>
      <c r="K73" s="291"/>
      <c r="L73" s="291"/>
      <c r="M73" s="291"/>
      <c r="N73" s="291"/>
      <c r="O73" s="291"/>
      <c r="P73" s="291"/>
      <c r="Q73" s="291"/>
      <c r="R73" s="291"/>
      <c r="S73" s="291"/>
      <c r="T73" s="292"/>
      <c r="U73" s="291"/>
      <c r="V73" s="291"/>
      <c r="W73" s="291"/>
      <c r="X73" s="291"/>
      <c r="Y73" s="291"/>
      <c r="Z73" s="291"/>
      <c r="AA73" s="291"/>
      <c r="AB73" s="291"/>
      <c r="AC73" s="291"/>
      <c r="AD73" s="291"/>
      <c r="AE73" s="291"/>
      <c r="AF73" s="291"/>
      <c r="AG73" s="291"/>
      <c r="AH73" s="291"/>
      <c r="AI73" s="291"/>
      <c r="AJ73" s="291"/>
      <c r="AK73" s="292"/>
      <c r="AL73" s="296"/>
      <c r="AM73" s="272"/>
      <c r="AN73" s="272"/>
      <c r="AO73" s="272"/>
      <c r="AP73" s="273"/>
      <c r="AQ73" s="233"/>
      <c r="AR73" s="234"/>
      <c r="AS73" s="234"/>
      <c r="AT73" s="234"/>
      <c r="AU73" s="235"/>
      <c r="AV73" s="233"/>
      <c r="AW73" s="312"/>
      <c r="AX73" s="234"/>
      <c r="AY73" s="234"/>
      <c r="AZ73" s="235"/>
      <c r="BA73" s="233"/>
      <c r="BB73" s="234"/>
      <c r="BC73" s="234"/>
      <c r="BD73" s="235"/>
      <c r="BE73" s="28"/>
    </row>
    <row r="74" spans="1:57" s="1" customFormat="1" ht="19.15" customHeight="1">
      <c r="A74" s="28"/>
      <c r="B74" s="288" t="s">
        <v>52</v>
      </c>
      <c r="C74" s="289"/>
      <c r="D74" s="290"/>
      <c r="E74" s="291"/>
      <c r="F74" s="291"/>
      <c r="G74" s="291"/>
      <c r="H74" s="291"/>
      <c r="I74" s="291"/>
      <c r="J74" s="291"/>
      <c r="K74" s="291"/>
      <c r="L74" s="291"/>
      <c r="M74" s="291"/>
      <c r="N74" s="291"/>
      <c r="O74" s="291"/>
      <c r="P74" s="291"/>
      <c r="Q74" s="291"/>
      <c r="R74" s="291"/>
      <c r="S74" s="291"/>
      <c r="T74" s="292"/>
      <c r="U74" s="291"/>
      <c r="V74" s="291"/>
      <c r="W74" s="291"/>
      <c r="X74" s="291"/>
      <c r="Y74" s="291"/>
      <c r="Z74" s="291"/>
      <c r="AA74" s="291"/>
      <c r="AB74" s="291"/>
      <c r="AC74" s="291"/>
      <c r="AD74" s="291"/>
      <c r="AE74" s="291"/>
      <c r="AF74" s="291"/>
      <c r="AG74" s="291"/>
      <c r="AH74" s="291"/>
      <c r="AI74" s="291"/>
      <c r="AJ74" s="291"/>
      <c r="AK74" s="292"/>
      <c r="AL74" s="296"/>
      <c r="AM74" s="272"/>
      <c r="AN74" s="272"/>
      <c r="AO74" s="272"/>
      <c r="AP74" s="273"/>
      <c r="AQ74" s="233"/>
      <c r="AR74" s="234"/>
      <c r="AS74" s="234"/>
      <c r="AT74" s="234"/>
      <c r="AU74" s="235"/>
      <c r="AV74" s="233"/>
      <c r="AW74" s="312"/>
      <c r="AX74" s="234"/>
      <c r="AY74" s="234"/>
      <c r="AZ74" s="235"/>
      <c r="BA74" s="233"/>
      <c r="BB74" s="234"/>
      <c r="BC74" s="234"/>
      <c r="BD74" s="235"/>
      <c r="BE74" s="28"/>
    </row>
    <row r="75" spans="1:57" s="1" customFormat="1" ht="19.15" customHeight="1">
      <c r="A75" s="28"/>
      <c r="B75" s="288" t="s">
        <v>53</v>
      </c>
      <c r="C75" s="289"/>
      <c r="D75" s="290"/>
      <c r="E75" s="291"/>
      <c r="F75" s="291"/>
      <c r="G75" s="291"/>
      <c r="H75" s="291"/>
      <c r="I75" s="291"/>
      <c r="J75" s="291"/>
      <c r="K75" s="291"/>
      <c r="L75" s="291"/>
      <c r="M75" s="291"/>
      <c r="N75" s="291"/>
      <c r="O75" s="291"/>
      <c r="P75" s="291"/>
      <c r="Q75" s="291"/>
      <c r="R75" s="291"/>
      <c r="S75" s="291"/>
      <c r="T75" s="292"/>
      <c r="U75" s="291"/>
      <c r="V75" s="291"/>
      <c r="W75" s="291"/>
      <c r="X75" s="291"/>
      <c r="Y75" s="291"/>
      <c r="Z75" s="291"/>
      <c r="AA75" s="291"/>
      <c r="AB75" s="291"/>
      <c r="AC75" s="291"/>
      <c r="AD75" s="291"/>
      <c r="AE75" s="291"/>
      <c r="AF75" s="291"/>
      <c r="AG75" s="291"/>
      <c r="AH75" s="291"/>
      <c r="AI75" s="291"/>
      <c r="AJ75" s="291"/>
      <c r="AK75" s="292"/>
      <c r="AL75" s="296"/>
      <c r="AM75" s="272"/>
      <c r="AN75" s="272"/>
      <c r="AO75" s="272"/>
      <c r="AP75" s="273"/>
      <c r="AQ75" s="233"/>
      <c r="AR75" s="234"/>
      <c r="AS75" s="234"/>
      <c r="AT75" s="234"/>
      <c r="AU75" s="235"/>
      <c r="AV75" s="233"/>
      <c r="AW75" s="312"/>
      <c r="AX75" s="234"/>
      <c r="AY75" s="234"/>
      <c r="AZ75" s="235"/>
      <c r="BA75" s="233"/>
      <c r="BB75" s="234"/>
      <c r="BC75" s="234"/>
      <c r="BD75" s="235"/>
      <c r="BE75" s="28"/>
    </row>
    <row r="76" spans="1:57" s="1" customFormat="1" ht="19.15" customHeight="1">
      <c r="A76" s="28"/>
      <c r="B76" s="288" t="s">
        <v>54</v>
      </c>
      <c r="C76" s="289"/>
      <c r="D76" s="290"/>
      <c r="E76" s="291"/>
      <c r="F76" s="291"/>
      <c r="G76" s="291"/>
      <c r="H76" s="291"/>
      <c r="I76" s="291"/>
      <c r="J76" s="291"/>
      <c r="K76" s="291"/>
      <c r="L76" s="291"/>
      <c r="M76" s="291"/>
      <c r="N76" s="291"/>
      <c r="O76" s="291"/>
      <c r="P76" s="291"/>
      <c r="Q76" s="291"/>
      <c r="R76" s="291"/>
      <c r="S76" s="291"/>
      <c r="T76" s="292"/>
      <c r="U76" s="291"/>
      <c r="V76" s="291"/>
      <c r="W76" s="291"/>
      <c r="X76" s="291"/>
      <c r="Y76" s="291"/>
      <c r="Z76" s="291"/>
      <c r="AA76" s="291"/>
      <c r="AB76" s="291"/>
      <c r="AC76" s="291"/>
      <c r="AD76" s="291"/>
      <c r="AE76" s="291"/>
      <c r="AF76" s="291"/>
      <c r="AG76" s="291"/>
      <c r="AH76" s="291"/>
      <c r="AI76" s="291"/>
      <c r="AJ76" s="291"/>
      <c r="AK76" s="292"/>
      <c r="AL76" s="296"/>
      <c r="AM76" s="272"/>
      <c r="AN76" s="272"/>
      <c r="AO76" s="272"/>
      <c r="AP76" s="273"/>
      <c r="AQ76" s="233"/>
      <c r="AR76" s="234"/>
      <c r="AS76" s="234"/>
      <c r="AT76" s="234"/>
      <c r="AU76" s="235"/>
      <c r="AV76" s="233"/>
      <c r="AW76" s="312"/>
      <c r="AX76" s="234"/>
      <c r="AY76" s="234"/>
      <c r="AZ76" s="235"/>
      <c r="BA76" s="233"/>
      <c r="BB76" s="234"/>
      <c r="BC76" s="234"/>
      <c r="BD76" s="235"/>
      <c r="BE76" s="28"/>
    </row>
    <row r="77" spans="1:57" s="1" customFormat="1" ht="19.15" customHeight="1">
      <c r="A77" s="28"/>
      <c r="B77" s="288" t="s">
        <v>55</v>
      </c>
      <c r="C77" s="289"/>
      <c r="D77" s="290"/>
      <c r="E77" s="291"/>
      <c r="F77" s="291"/>
      <c r="G77" s="291"/>
      <c r="H77" s="291"/>
      <c r="I77" s="291"/>
      <c r="J77" s="291"/>
      <c r="K77" s="291"/>
      <c r="L77" s="291"/>
      <c r="M77" s="291"/>
      <c r="N77" s="291"/>
      <c r="O77" s="291"/>
      <c r="P77" s="291"/>
      <c r="Q77" s="291"/>
      <c r="R77" s="291"/>
      <c r="S77" s="291"/>
      <c r="T77" s="292"/>
      <c r="U77" s="291"/>
      <c r="V77" s="291"/>
      <c r="W77" s="291"/>
      <c r="X77" s="291"/>
      <c r="Y77" s="291"/>
      <c r="Z77" s="291"/>
      <c r="AA77" s="291"/>
      <c r="AB77" s="291"/>
      <c r="AC77" s="291"/>
      <c r="AD77" s="291"/>
      <c r="AE77" s="291"/>
      <c r="AF77" s="291"/>
      <c r="AG77" s="291"/>
      <c r="AH77" s="291"/>
      <c r="AI77" s="291"/>
      <c r="AJ77" s="291"/>
      <c r="AK77" s="292"/>
      <c r="AL77" s="296"/>
      <c r="AM77" s="272"/>
      <c r="AN77" s="272"/>
      <c r="AO77" s="272"/>
      <c r="AP77" s="273"/>
      <c r="AQ77" s="233"/>
      <c r="AR77" s="234"/>
      <c r="AS77" s="234"/>
      <c r="AT77" s="234"/>
      <c r="AU77" s="235"/>
      <c r="AV77" s="233"/>
      <c r="AW77" s="312"/>
      <c r="AX77" s="234"/>
      <c r="AY77" s="234"/>
      <c r="AZ77" s="235"/>
      <c r="BA77" s="233"/>
      <c r="BB77" s="234"/>
      <c r="BC77" s="234"/>
      <c r="BD77" s="235"/>
      <c r="BE77" s="28"/>
    </row>
    <row r="78" spans="1:57" s="1" customFormat="1" ht="19.15" customHeight="1">
      <c r="A78" s="28"/>
      <c r="B78" s="288" t="s">
        <v>56</v>
      </c>
      <c r="C78" s="289"/>
      <c r="D78" s="290"/>
      <c r="E78" s="291"/>
      <c r="F78" s="291"/>
      <c r="G78" s="291"/>
      <c r="H78" s="291"/>
      <c r="I78" s="291"/>
      <c r="J78" s="291"/>
      <c r="K78" s="291"/>
      <c r="L78" s="291"/>
      <c r="M78" s="291"/>
      <c r="N78" s="291"/>
      <c r="O78" s="291"/>
      <c r="P78" s="291"/>
      <c r="Q78" s="291"/>
      <c r="R78" s="291"/>
      <c r="S78" s="291"/>
      <c r="T78" s="292"/>
      <c r="U78" s="291"/>
      <c r="V78" s="291"/>
      <c r="W78" s="291"/>
      <c r="X78" s="291"/>
      <c r="Y78" s="291"/>
      <c r="Z78" s="291"/>
      <c r="AA78" s="291"/>
      <c r="AB78" s="291"/>
      <c r="AC78" s="291"/>
      <c r="AD78" s="291"/>
      <c r="AE78" s="291"/>
      <c r="AF78" s="291"/>
      <c r="AG78" s="291"/>
      <c r="AH78" s="291"/>
      <c r="AI78" s="291"/>
      <c r="AJ78" s="291"/>
      <c r="AK78" s="292"/>
      <c r="AL78" s="296"/>
      <c r="AM78" s="272"/>
      <c r="AN78" s="272"/>
      <c r="AO78" s="272"/>
      <c r="AP78" s="273"/>
      <c r="AQ78" s="233"/>
      <c r="AR78" s="234"/>
      <c r="AS78" s="234"/>
      <c r="AT78" s="234"/>
      <c r="AU78" s="235"/>
      <c r="AV78" s="233"/>
      <c r="AW78" s="312"/>
      <c r="AX78" s="234"/>
      <c r="AY78" s="234"/>
      <c r="AZ78" s="235"/>
      <c r="BA78" s="233"/>
      <c r="BB78" s="234"/>
      <c r="BC78" s="234"/>
      <c r="BD78" s="235"/>
      <c r="BE78" s="28"/>
    </row>
    <row r="79" spans="1:57" s="6" customFormat="1" ht="20.25" customHeight="1">
      <c r="A79" s="39"/>
      <c r="B79" s="8" t="s">
        <v>59</v>
      </c>
      <c r="C79" s="71"/>
      <c r="D79" s="71"/>
      <c r="E79" s="71"/>
      <c r="F79" s="71"/>
      <c r="G79" s="71"/>
      <c r="H79" s="71"/>
      <c r="I79" s="71"/>
      <c r="J79" s="71"/>
      <c r="K79" s="71"/>
      <c r="L79" s="71"/>
      <c r="M79" s="71"/>
      <c r="N79" s="71"/>
      <c r="O79" s="71"/>
      <c r="P79" s="71"/>
      <c r="Q79" s="71"/>
      <c r="R79" s="71"/>
      <c r="S79" s="71"/>
      <c r="T79" s="72"/>
      <c r="U79" s="72"/>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39"/>
    </row>
    <row r="80" spans="1:57" s="67" customFormat="1" ht="12" customHeight="1" hidden="1">
      <c r="A80" s="64"/>
      <c r="B80" s="65" t="s">
        <v>60</v>
      </c>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4"/>
    </row>
    <row r="81" spans="1:57" s="92" customFormat="1" ht="22.5" customHeight="1">
      <c r="A81" s="88"/>
      <c r="B81" s="317" t="s">
        <v>61</v>
      </c>
      <c r="C81" s="318"/>
      <c r="D81" s="318"/>
      <c r="E81" s="318"/>
      <c r="F81" s="318"/>
      <c r="G81" s="318"/>
      <c r="H81" s="318"/>
      <c r="I81" s="318"/>
      <c r="J81" s="318"/>
      <c r="K81" s="318"/>
      <c r="L81" s="318"/>
      <c r="M81" s="318"/>
      <c r="N81" s="318"/>
      <c r="O81" s="318"/>
      <c r="P81" s="318"/>
      <c r="Q81" s="318"/>
      <c r="R81" s="318"/>
      <c r="S81" s="318"/>
      <c r="T81" s="318"/>
      <c r="U81" s="318"/>
      <c r="V81" s="318"/>
      <c r="W81" s="318"/>
      <c r="X81" s="318"/>
      <c r="Y81" s="318"/>
      <c r="Z81" s="318"/>
      <c r="AA81" s="318"/>
      <c r="AB81" s="318"/>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318"/>
      <c r="AY81" s="318"/>
      <c r="AZ81" s="318"/>
      <c r="BA81" s="318"/>
      <c r="BB81" s="318"/>
      <c r="BC81" s="318"/>
      <c r="BD81" s="318"/>
      <c r="BE81" s="88"/>
    </row>
    <row r="82" spans="1:57" s="54" customFormat="1" ht="16.5" customHeight="1" hidden="1">
      <c r="A82" s="15"/>
      <c r="B82" s="16" t="s">
        <v>62</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17"/>
    </row>
    <row r="83" spans="1:57" s="5" customFormat="1" ht="15" customHeight="1">
      <c r="A83" s="93"/>
      <c r="B83" s="13" t="s">
        <v>76</v>
      </c>
      <c r="C83" s="71"/>
      <c r="D83" s="71"/>
      <c r="E83" s="71"/>
      <c r="F83" s="71"/>
      <c r="G83" s="71"/>
      <c r="H83" s="71"/>
      <c r="I83" s="71"/>
      <c r="J83" s="71"/>
      <c r="K83" s="71"/>
      <c r="L83" s="71"/>
      <c r="M83" s="71"/>
      <c r="N83" s="71"/>
      <c r="O83" s="71"/>
      <c r="P83" s="71"/>
      <c r="Q83" s="71"/>
      <c r="R83" s="71"/>
      <c r="S83" s="71"/>
      <c r="T83" s="72"/>
      <c r="U83" s="72"/>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93"/>
    </row>
    <row r="84" spans="1:57" s="67" customFormat="1" ht="9.75" customHeight="1">
      <c r="A84" s="64"/>
      <c r="B84" s="301"/>
      <c r="C84" s="303"/>
      <c r="D84" s="301" t="s">
        <v>57</v>
      </c>
      <c r="E84" s="302"/>
      <c r="F84" s="302"/>
      <c r="G84" s="302"/>
      <c r="H84" s="302"/>
      <c r="I84" s="302"/>
      <c r="J84" s="302"/>
      <c r="K84" s="302"/>
      <c r="L84" s="302"/>
      <c r="M84" s="302"/>
      <c r="N84" s="302"/>
      <c r="O84" s="302"/>
      <c r="P84" s="302"/>
      <c r="Q84" s="302"/>
      <c r="R84" s="302"/>
      <c r="S84" s="302"/>
      <c r="T84" s="303"/>
      <c r="U84" s="310" t="s">
        <v>58</v>
      </c>
      <c r="V84" s="302"/>
      <c r="W84" s="302"/>
      <c r="X84" s="302"/>
      <c r="Y84" s="302"/>
      <c r="Z84" s="302"/>
      <c r="AA84" s="302"/>
      <c r="AB84" s="302"/>
      <c r="AC84" s="302"/>
      <c r="AD84" s="302"/>
      <c r="AE84" s="302"/>
      <c r="AF84" s="302"/>
      <c r="AG84" s="302"/>
      <c r="AH84" s="302"/>
      <c r="AI84" s="302"/>
      <c r="AJ84" s="302"/>
      <c r="AK84" s="303"/>
      <c r="AL84" s="301" t="s">
        <v>32</v>
      </c>
      <c r="AM84" s="302"/>
      <c r="AN84" s="302"/>
      <c r="AO84" s="302"/>
      <c r="AP84" s="303"/>
      <c r="AQ84" s="251" t="s">
        <v>203</v>
      </c>
      <c r="AR84" s="251"/>
      <c r="AS84" s="252"/>
      <c r="AT84" s="252"/>
      <c r="AU84" s="252"/>
      <c r="AV84" s="251" t="s">
        <v>80</v>
      </c>
      <c r="AW84" s="251"/>
      <c r="AX84" s="252"/>
      <c r="AY84" s="252"/>
      <c r="AZ84" s="252"/>
      <c r="BA84" s="253" t="s">
        <v>51</v>
      </c>
      <c r="BB84" s="254"/>
      <c r="BC84" s="254"/>
      <c r="BD84" s="255"/>
      <c r="BE84" s="64"/>
    </row>
    <row r="85" spans="1:57" s="67" customFormat="1" ht="9.75" customHeight="1">
      <c r="A85" s="64"/>
      <c r="B85" s="304"/>
      <c r="C85" s="306"/>
      <c r="D85" s="304"/>
      <c r="E85" s="305"/>
      <c r="F85" s="305"/>
      <c r="G85" s="305"/>
      <c r="H85" s="305"/>
      <c r="I85" s="305"/>
      <c r="J85" s="305"/>
      <c r="K85" s="305"/>
      <c r="L85" s="305"/>
      <c r="M85" s="305"/>
      <c r="N85" s="305"/>
      <c r="O85" s="305"/>
      <c r="P85" s="305"/>
      <c r="Q85" s="305"/>
      <c r="R85" s="305"/>
      <c r="S85" s="305"/>
      <c r="T85" s="306"/>
      <c r="U85" s="304"/>
      <c r="V85" s="305"/>
      <c r="W85" s="305"/>
      <c r="X85" s="305"/>
      <c r="Y85" s="305"/>
      <c r="Z85" s="305"/>
      <c r="AA85" s="305"/>
      <c r="AB85" s="305"/>
      <c r="AC85" s="305"/>
      <c r="AD85" s="305"/>
      <c r="AE85" s="305"/>
      <c r="AF85" s="305"/>
      <c r="AG85" s="305"/>
      <c r="AH85" s="305"/>
      <c r="AI85" s="305"/>
      <c r="AJ85" s="305"/>
      <c r="AK85" s="306"/>
      <c r="AL85" s="304"/>
      <c r="AM85" s="305"/>
      <c r="AN85" s="305"/>
      <c r="AO85" s="305"/>
      <c r="AP85" s="306"/>
      <c r="AQ85" s="263" t="s">
        <v>204</v>
      </c>
      <c r="AR85" s="263"/>
      <c r="AS85" s="264"/>
      <c r="AT85" s="264"/>
      <c r="AU85" s="264"/>
      <c r="AV85" s="263" t="s">
        <v>78</v>
      </c>
      <c r="AW85" s="263"/>
      <c r="AX85" s="264"/>
      <c r="AY85" s="264"/>
      <c r="AZ85" s="264"/>
      <c r="BA85" s="256"/>
      <c r="BB85" s="257"/>
      <c r="BC85" s="257"/>
      <c r="BD85" s="258"/>
      <c r="BE85" s="64"/>
    </row>
    <row r="86" spans="1:57" s="1" customFormat="1" ht="9.75" customHeight="1">
      <c r="A86" s="28"/>
      <c r="B86" s="307"/>
      <c r="C86" s="309"/>
      <c r="D86" s="307"/>
      <c r="E86" s="308"/>
      <c r="F86" s="308"/>
      <c r="G86" s="308"/>
      <c r="H86" s="308"/>
      <c r="I86" s="308"/>
      <c r="J86" s="308"/>
      <c r="K86" s="308"/>
      <c r="L86" s="308"/>
      <c r="M86" s="308"/>
      <c r="N86" s="308"/>
      <c r="O86" s="308"/>
      <c r="P86" s="308"/>
      <c r="Q86" s="308"/>
      <c r="R86" s="308"/>
      <c r="S86" s="308"/>
      <c r="T86" s="309"/>
      <c r="U86" s="307"/>
      <c r="V86" s="308"/>
      <c r="W86" s="308"/>
      <c r="X86" s="308"/>
      <c r="Y86" s="308"/>
      <c r="Z86" s="308"/>
      <c r="AA86" s="308"/>
      <c r="AB86" s="308"/>
      <c r="AC86" s="308"/>
      <c r="AD86" s="308"/>
      <c r="AE86" s="308"/>
      <c r="AF86" s="308"/>
      <c r="AG86" s="308"/>
      <c r="AH86" s="308"/>
      <c r="AI86" s="308"/>
      <c r="AJ86" s="308"/>
      <c r="AK86" s="309"/>
      <c r="AL86" s="307"/>
      <c r="AM86" s="308"/>
      <c r="AN86" s="308"/>
      <c r="AO86" s="308"/>
      <c r="AP86" s="309"/>
      <c r="AQ86" s="279" t="s">
        <v>79</v>
      </c>
      <c r="AR86" s="279"/>
      <c r="AS86" s="280"/>
      <c r="AT86" s="280"/>
      <c r="AU86" s="280"/>
      <c r="AV86" s="279" t="s">
        <v>79</v>
      </c>
      <c r="AW86" s="279"/>
      <c r="AX86" s="280"/>
      <c r="AY86" s="280"/>
      <c r="AZ86" s="280"/>
      <c r="BA86" s="259"/>
      <c r="BB86" s="260"/>
      <c r="BC86" s="260"/>
      <c r="BD86" s="261"/>
      <c r="BE86" s="28"/>
    </row>
    <row r="87" spans="1:57" s="1" customFormat="1" ht="18.6" customHeight="1">
      <c r="A87" s="28"/>
      <c r="B87" s="288" t="s">
        <v>15</v>
      </c>
      <c r="C87" s="289"/>
      <c r="D87" s="290"/>
      <c r="E87" s="291"/>
      <c r="F87" s="291"/>
      <c r="G87" s="291"/>
      <c r="H87" s="291"/>
      <c r="I87" s="291"/>
      <c r="J87" s="291"/>
      <c r="K87" s="291"/>
      <c r="L87" s="291"/>
      <c r="M87" s="291"/>
      <c r="N87" s="291"/>
      <c r="O87" s="291"/>
      <c r="P87" s="291"/>
      <c r="Q87" s="291"/>
      <c r="R87" s="291"/>
      <c r="S87" s="291"/>
      <c r="T87" s="292"/>
      <c r="U87" s="291"/>
      <c r="V87" s="291"/>
      <c r="W87" s="291"/>
      <c r="X87" s="291"/>
      <c r="Y87" s="291"/>
      <c r="Z87" s="291"/>
      <c r="AA87" s="291"/>
      <c r="AB87" s="291"/>
      <c r="AC87" s="291"/>
      <c r="AD87" s="291"/>
      <c r="AE87" s="291"/>
      <c r="AF87" s="291"/>
      <c r="AG87" s="291"/>
      <c r="AH87" s="291"/>
      <c r="AI87" s="291"/>
      <c r="AJ87" s="291"/>
      <c r="AK87" s="292"/>
      <c r="AL87" s="296"/>
      <c r="AM87" s="272"/>
      <c r="AN87" s="272"/>
      <c r="AO87" s="272"/>
      <c r="AP87" s="273"/>
      <c r="AQ87" s="233"/>
      <c r="AR87" s="234"/>
      <c r="AS87" s="234"/>
      <c r="AT87" s="234"/>
      <c r="AU87" s="235"/>
      <c r="AV87" s="233"/>
      <c r="AW87" s="312"/>
      <c r="AX87" s="234"/>
      <c r="AY87" s="234"/>
      <c r="AZ87" s="235"/>
      <c r="BA87" s="233"/>
      <c r="BB87" s="234"/>
      <c r="BC87" s="234"/>
      <c r="BD87" s="235"/>
      <c r="BE87" s="28"/>
    </row>
    <row r="88" spans="1:57" s="1" customFormat="1" ht="18.6" customHeight="1">
      <c r="A88" s="28"/>
      <c r="B88" s="288" t="s">
        <v>16</v>
      </c>
      <c r="C88" s="289"/>
      <c r="D88" s="290"/>
      <c r="E88" s="291"/>
      <c r="F88" s="291"/>
      <c r="G88" s="291"/>
      <c r="H88" s="291"/>
      <c r="I88" s="291"/>
      <c r="J88" s="291"/>
      <c r="K88" s="291"/>
      <c r="L88" s="291"/>
      <c r="M88" s="291"/>
      <c r="N88" s="291"/>
      <c r="O88" s="291"/>
      <c r="P88" s="291"/>
      <c r="Q88" s="291"/>
      <c r="R88" s="291"/>
      <c r="S88" s="291"/>
      <c r="T88" s="292"/>
      <c r="U88" s="291"/>
      <c r="V88" s="291"/>
      <c r="W88" s="291"/>
      <c r="X88" s="291"/>
      <c r="Y88" s="291"/>
      <c r="Z88" s="291"/>
      <c r="AA88" s="291"/>
      <c r="AB88" s="291"/>
      <c r="AC88" s="291"/>
      <c r="AD88" s="291"/>
      <c r="AE88" s="291"/>
      <c r="AF88" s="291"/>
      <c r="AG88" s="291"/>
      <c r="AH88" s="291"/>
      <c r="AI88" s="291"/>
      <c r="AJ88" s="291"/>
      <c r="AK88" s="292"/>
      <c r="AL88" s="296"/>
      <c r="AM88" s="272"/>
      <c r="AN88" s="272"/>
      <c r="AO88" s="272"/>
      <c r="AP88" s="273"/>
      <c r="AQ88" s="233"/>
      <c r="AR88" s="234"/>
      <c r="AS88" s="234"/>
      <c r="AT88" s="234"/>
      <c r="AU88" s="235"/>
      <c r="AV88" s="233"/>
      <c r="AW88" s="312"/>
      <c r="AX88" s="234"/>
      <c r="AY88" s="234"/>
      <c r="AZ88" s="235"/>
      <c r="BA88" s="233"/>
      <c r="BB88" s="234"/>
      <c r="BC88" s="234"/>
      <c r="BD88" s="235"/>
      <c r="BE88" s="28"/>
    </row>
    <row r="89" spans="1:57" s="1" customFormat="1" ht="18.6" customHeight="1">
      <c r="A89" s="28"/>
      <c r="B89" s="288" t="s">
        <v>17</v>
      </c>
      <c r="C89" s="289"/>
      <c r="D89" s="290"/>
      <c r="E89" s="291"/>
      <c r="F89" s="291"/>
      <c r="G89" s="291"/>
      <c r="H89" s="291"/>
      <c r="I89" s="291"/>
      <c r="J89" s="291"/>
      <c r="K89" s="291"/>
      <c r="L89" s="291"/>
      <c r="M89" s="291"/>
      <c r="N89" s="291"/>
      <c r="O89" s="291"/>
      <c r="P89" s="291"/>
      <c r="Q89" s="291"/>
      <c r="R89" s="291"/>
      <c r="S89" s="291"/>
      <c r="T89" s="292"/>
      <c r="U89" s="291"/>
      <c r="V89" s="291"/>
      <c r="W89" s="291"/>
      <c r="X89" s="291"/>
      <c r="Y89" s="291"/>
      <c r="Z89" s="291"/>
      <c r="AA89" s="291"/>
      <c r="AB89" s="291"/>
      <c r="AC89" s="291"/>
      <c r="AD89" s="291"/>
      <c r="AE89" s="291"/>
      <c r="AF89" s="291"/>
      <c r="AG89" s="291"/>
      <c r="AH89" s="291"/>
      <c r="AI89" s="291"/>
      <c r="AJ89" s="291"/>
      <c r="AK89" s="292"/>
      <c r="AL89" s="296"/>
      <c r="AM89" s="272"/>
      <c r="AN89" s="272"/>
      <c r="AO89" s="272"/>
      <c r="AP89" s="273"/>
      <c r="AQ89" s="233"/>
      <c r="AR89" s="234"/>
      <c r="AS89" s="234"/>
      <c r="AT89" s="234"/>
      <c r="AU89" s="235"/>
      <c r="AV89" s="233"/>
      <c r="AW89" s="312"/>
      <c r="AX89" s="234"/>
      <c r="AY89" s="234"/>
      <c r="AZ89" s="235"/>
      <c r="BA89" s="233"/>
      <c r="BB89" s="234"/>
      <c r="BC89" s="234"/>
      <c r="BD89" s="235"/>
      <c r="BE89" s="28"/>
    </row>
    <row r="90" spans="1:57" s="1" customFormat="1" ht="18.6" customHeight="1">
      <c r="A90" s="28"/>
      <c r="B90" s="288" t="s">
        <v>45</v>
      </c>
      <c r="C90" s="289"/>
      <c r="D90" s="290"/>
      <c r="E90" s="291"/>
      <c r="F90" s="291"/>
      <c r="G90" s="291"/>
      <c r="H90" s="291"/>
      <c r="I90" s="291"/>
      <c r="J90" s="291"/>
      <c r="K90" s="291"/>
      <c r="L90" s="291"/>
      <c r="M90" s="291"/>
      <c r="N90" s="291"/>
      <c r="O90" s="291"/>
      <c r="P90" s="291"/>
      <c r="Q90" s="291"/>
      <c r="R90" s="291"/>
      <c r="S90" s="291"/>
      <c r="T90" s="292"/>
      <c r="U90" s="291"/>
      <c r="V90" s="291"/>
      <c r="W90" s="291"/>
      <c r="X90" s="291"/>
      <c r="Y90" s="291"/>
      <c r="Z90" s="291"/>
      <c r="AA90" s="291"/>
      <c r="AB90" s="291"/>
      <c r="AC90" s="291"/>
      <c r="AD90" s="291"/>
      <c r="AE90" s="291"/>
      <c r="AF90" s="291"/>
      <c r="AG90" s="291"/>
      <c r="AH90" s="291"/>
      <c r="AI90" s="291"/>
      <c r="AJ90" s="291"/>
      <c r="AK90" s="292"/>
      <c r="AL90" s="296"/>
      <c r="AM90" s="272"/>
      <c r="AN90" s="272"/>
      <c r="AO90" s="272"/>
      <c r="AP90" s="273"/>
      <c r="AQ90" s="233"/>
      <c r="AR90" s="234"/>
      <c r="AS90" s="234"/>
      <c r="AT90" s="234"/>
      <c r="AU90" s="235"/>
      <c r="AV90" s="233"/>
      <c r="AW90" s="312"/>
      <c r="AX90" s="234"/>
      <c r="AY90" s="234"/>
      <c r="AZ90" s="235"/>
      <c r="BA90" s="233"/>
      <c r="BB90" s="234"/>
      <c r="BC90" s="234"/>
      <c r="BD90" s="235"/>
      <c r="BE90" s="28"/>
    </row>
    <row r="91" spans="1:57" s="1" customFormat="1" ht="18.6" customHeight="1">
      <c r="A91" s="28"/>
      <c r="B91" s="288" t="s">
        <v>46</v>
      </c>
      <c r="C91" s="289"/>
      <c r="D91" s="290"/>
      <c r="E91" s="291"/>
      <c r="F91" s="291"/>
      <c r="G91" s="291"/>
      <c r="H91" s="291"/>
      <c r="I91" s="291"/>
      <c r="J91" s="291"/>
      <c r="K91" s="291"/>
      <c r="L91" s="291"/>
      <c r="M91" s="291"/>
      <c r="N91" s="291"/>
      <c r="O91" s="291"/>
      <c r="P91" s="291"/>
      <c r="Q91" s="291"/>
      <c r="R91" s="291"/>
      <c r="S91" s="291"/>
      <c r="T91" s="292"/>
      <c r="U91" s="291"/>
      <c r="V91" s="291"/>
      <c r="W91" s="291"/>
      <c r="X91" s="291"/>
      <c r="Y91" s="291"/>
      <c r="Z91" s="291"/>
      <c r="AA91" s="291"/>
      <c r="AB91" s="291"/>
      <c r="AC91" s="291"/>
      <c r="AD91" s="291"/>
      <c r="AE91" s="291"/>
      <c r="AF91" s="291"/>
      <c r="AG91" s="291"/>
      <c r="AH91" s="291"/>
      <c r="AI91" s="291"/>
      <c r="AJ91" s="291"/>
      <c r="AK91" s="292"/>
      <c r="AL91" s="296"/>
      <c r="AM91" s="272"/>
      <c r="AN91" s="272"/>
      <c r="AO91" s="272"/>
      <c r="AP91" s="273"/>
      <c r="AQ91" s="233"/>
      <c r="AR91" s="234"/>
      <c r="AS91" s="234"/>
      <c r="AT91" s="234"/>
      <c r="AU91" s="235"/>
      <c r="AV91" s="233"/>
      <c r="AW91" s="312"/>
      <c r="AX91" s="234"/>
      <c r="AY91" s="234"/>
      <c r="AZ91" s="235"/>
      <c r="BA91" s="233"/>
      <c r="BB91" s="234"/>
      <c r="BC91" s="234"/>
      <c r="BD91" s="235"/>
      <c r="BE91" s="28"/>
    </row>
    <row r="92" spans="1:57" s="1" customFormat="1" ht="18.6" customHeight="1">
      <c r="A92" s="28"/>
      <c r="B92" s="288" t="s">
        <v>52</v>
      </c>
      <c r="C92" s="289"/>
      <c r="D92" s="290"/>
      <c r="E92" s="291"/>
      <c r="F92" s="291"/>
      <c r="G92" s="291"/>
      <c r="H92" s="291"/>
      <c r="I92" s="291"/>
      <c r="J92" s="291"/>
      <c r="K92" s="291"/>
      <c r="L92" s="291"/>
      <c r="M92" s="291"/>
      <c r="N92" s="291"/>
      <c r="O92" s="291"/>
      <c r="P92" s="291"/>
      <c r="Q92" s="291"/>
      <c r="R92" s="291"/>
      <c r="S92" s="291"/>
      <c r="T92" s="292"/>
      <c r="U92" s="291"/>
      <c r="V92" s="291"/>
      <c r="W92" s="291"/>
      <c r="X92" s="291"/>
      <c r="Y92" s="291"/>
      <c r="Z92" s="291"/>
      <c r="AA92" s="291"/>
      <c r="AB92" s="291"/>
      <c r="AC92" s="291"/>
      <c r="AD92" s="291"/>
      <c r="AE92" s="291"/>
      <c r="AF92" s="291"/>
      <c r="AG92" s="291"/>
      <c r="AH92" s="291"/>
      <c r="AI92" s="291"/>
      <c r="AJ92" s="291"/>
      <c r="AK92" s="292"/>
      <c r="AL92" s="296"/>
      <c r="AM92" s="272"/>
      <c r="AN92" s="272"/>
      <c r="AO92" s="272"/>
      <c r="AP92" s="273"/>
      <c r="AQ92" s="233"/>
      <c r="AR92" s="234"/>
      <c r="AS92" s="234"/>
      <c r="AT92" s="234"/>
      <c r="AU92" s="235"/>
      <c r="AV92" s="233"/>
      <c r="AW92" s="312"/>
      <c r="AX92" s="234"/>
      <c r="AY92" s="234"/>
      <c r="AZ92" s="235"/>
      <c r="BA92" s="233"/>
      <c r="BB92" s="234"/>
      <c r="BC92" s="234"/>
      <c r="BD92" s="235"/>
      <c r="BE92" s="28"/>
    </row>
    <row r="93" spans="1:57" s="1" customFormat="1" ht="18.6" customHeight="1">
      <c r="A93" s="28"/>
      <c r="B93" s="288" t="s">
        <v>53</v>
      </c>
      <c r="C93" s="289"/>
      <c r="D93" s="290"/>
      <c r="E93" s="291"/>
      <c r="F93" s="291"/>
      <c r="G93" s="291"/>
      <c r="H93" s="291"/>
      <c r="I93" s="291"/>
      <c r="J93" s="291"/>
      <c r="K93" s="291"/>
      <c r="L93" s="291"/>
      <c r="M93" s="291"/>
      <c r="N93" s="291"/>
      <c r="O93" s="291"/>
      <c r="P93" s="291"/>
      <c r="Q93" s="291"/>
      <c r="R93" s="291"/>
      <c r="S93" s="291"/>
      <c r="T93" s="292"/>
      <c r="U93" s="291"/>
      <c r="V93" s="291"/>
      <c r="W93" s="291"/>
      <c r="X93" s="291"/>
      <c r="Y93" s="291"/>
      <c r="Z93" s="291"/>
      <c r="AA93" s="291"/>
      <c r="AB93" s="291"/>
      <c r="AC93" s="291"/>
      <c r="AD93" s="291"/>
      <c r="AE93" s="291"/>
      <c r="AF93" s="291"/>
      <c r="AG93" s="291"/>
      <c r="AH93" s="291"/>
      <c r="AI93" s="291"/>
      <c r="AJ93" s="291"/>
      <c r="AK93" s="292"/>
      <c r="AL93" s="296"/>
      <c r="AM93" s="272"/>
      <c r="AN93" s="272"/>
      <c r="AO93" s="272"/>
      <c r="AP93" s="273"/>
      <c r="AQ93" s="233"/>
      <c r="AR93" s="234"/>
      <c r="AS93" s="234"/>
      <c r="AT93" s="234"/>
      <c r="AU93" s="235"/>
      <c r="AV93" s="233"/>
      <c r="AW93" s="312"/>
      <c r="AX93" s="234"/>
      <c r="AY93" s="234"/>
      <c r="AZ93" s="235"/>
      <c r="BA93" s="233"/>
      <c r="BB93" s="234"/>
      <c r="BC93" s="234"/>
      <c r="BD93" s="235"/>
      <c r="BE93" s="28"/>
    </row>
    <row r="94" spans="1:57" s="1" customFormat="1" ht="18.6" customHeight="1">
      <c r="A94" s="28"/>
      <c r="B94" s="288" t="s">
        <v>54</v>
      </c>
      <c r="C94" s="289"/>
      <c r="D94" s="290"/>
      <c r="E94" s="291"/>
      <c r="F94" s="291"/>
      <c r="G94" s="291"/>
      <c r="H94" s="291"/>
      <c r="I94" s="291"/>
      <c r="J94" s="291"/>
      <c r="K94" s="291"/>
      <c r="L94" s="291"/>
      <c r="M94" s="291"/>
      <c r="N94" s="291"/>
      <c r="O94" s="291"/>
      <c r="P94" s="291"/>
      <c r="Q94" s="291"/>
      <c r="R94" s="291"/>
      <c r="S94" s="291"/>
      <c r="T94" s="292"/>
      <c r="U94" s="291"/>
      <c r="V94" s="291"/>
      <c r="W94" s="291"/>
      <c r="X94" s="291"/>
      <c r="Y94" s="291"/>
      <c r="Z94" s="291"/>
      <c r="AA94" s="291"/>
      <c r="AB94" s="291"/>
      <c r="AC94" s="291"/>
      <c r="AD94" s="291"/>
      <c r="AE94" s="291"/>
      <c r="AF94" s="291"/>
      <c r="AG94" s="291"/>
      <c r="AH94" s="291"/>
      <c r="AI94" s="291"/>
      <c r="AJ94" s="291"/>
      <c r="AK94" s="292"/>
      <c r="AL94" s="296"/>
      <c r="AM94" s="272"/>
      <c r="AN94" s="272"/>
      <c r="AO94" s="272"/>
      <c r="AP94" s="273"/>
      <c r="AQ94" s="233"/>
      <c r="AR94" s="234"/>
      <c r="AS94" s="234"/>
      <c r="AT94" s="234"/>
      <c r="AU94" s="235"/>
      <c r="AV94" s="233"/>
      <c r="AW94" s="312"/>
      <c r="AX94" s="234"/>
      <c r="AY94" s="234"/>
      <c r="AZ94" s="235"/>
      <c r="BA94" s="233"/>
      <c r="BB94" s="234"/>
      <c r="BC94" s="234"/>
      <c r="BD94" s="235"/>
      <c r="BE94" s="28"/>
    </row>
    <row r="95" spans="1:57" s="1" customFormat="1" ht="18.6" customHeight="1">
      <c r="A95" s="28"/>
      <c r="B95" s="288" t="s">
        <v>55</v>
      </c>
      <c r="C95" s="289"/>
      <c r="D95" s="290"/>
      <c r="E95" s="291"/>
      <c r="F95" s="291"/>
      <c r="G95" s="291"/>
      <c r="H95" s="291"/>
      <c r="I95" s="291"/>
      <c r="J95" s="291"/>
      <c r="K95" s="291"/>
      <c r="L95" s="291"/>
      <c r="M95" s="291"/>
      <c r="N95" s="291"/>
      <c r="O95" s="291"/>
      <c r="P95" s="291"/>
      <c r="Q95" s="291"/>
      <c r="R95" s="291"/>
      <c r="S95" s="291"/>
      <c r="T95" s="292"/>
      <c r="U95" s="291"/>
      <c r="V95" s="291"/>
      <c r="W95" s="291"/>
      <c r="X95" s="291"/>
      <c r="Y95" s="291"/>
      <c r="Z95" s="291"/>
      <c r="AA95" s="291"/>
      <c r="AB95" s="291"/>
      <c r="AC95" s="291"/>
      <c r="AD95" s="291"/>
      <c r="AE95" s="291"/>
      <c r="AF95" s="291"/>
      <c r="AG95" s="291"/>
      <c r="AH95" s="291"/>
      <c r="AI95" s="291"/>
      <c r="AJ95" s="291"/>
      <c r="AK95" s="292"/>
      <c r="AL95" s="296"/>
      <c r="AM95" s="272"/>
      <c r="AN95" s="272"/>
      <c r="AO95" s="272"/>
      <c r="AP95" s="273"/>
      <c r="AQ95" s="233"/>
      <c r="AR95" s="234"/>
      <c r="AS95" s="234"/>
      <c r="AT95" s="234"/>
      <c r="AU95" s="235"/>
      <c r="AV95" s="233"/>
      <c r="AW95" s="312"/>
      <c r="AX95" s="234"/>
      <c r="AY95" s="234"/>
      <c r="AZ95" s="235"/>
      <c r="BA95" s="233"/>
      <c r="BB95" s="234"/>
      <c r="BC95" s="234"/>
      <c r="BD95" s="235"/>
      <c r="BE95" s="28"/>
    </row>
    <row r="96" spans="1:57" s="1" customFormat="1" ht="18.6" customHeight="1">
      <c r="A96" s="28"/>
      <c r="B96" s="288" t="s">
        <v>56</v>
      </c>
      <c r="C96" s="289"/>
      <c r="D96" s="290"/>
      <c r="E96" s="291"/>
      <c r="F96" s="291"/>
      <c r="G96" s="291"/>
      <c r="H96" s="291"/>
      <c r="I96" s="291"/>
      <c r="J96" s="291"/>
      <c r="K96" s="291"/>
      <c r="L96" s="291"/>
      <c r="M96" s="291"/>
      <c r="N96" s="291"/>
      <c r="O96" s="291"/>
      <c r="P96" s="291"/>
      <c r="Q96" s="291"/>
      <c r="R96" s="291"/>
      <c r="S96" s="291"/>
      <c r="T96" s="292"/>
      <c r="U96" s="291"/>
      <c r="V96" s="291"/>
      <c r="W96" s="291"/>
      <c r="X96" s="291"/>
      <c r="Y96" s="291"/>
      <c r="Z96" s="291"/>
      <c r="AA96" s="291"/>
      <c r="AB96" s="291"/>
      <c r="AC96" s="291"/>
      <c r="AD96" s="291"/>
      <c r="AE96" s="291"/>
      <c r="AF96" s="291"/>
      <c r="AG96" s="291"/>
      <c r="AH96" s="291"/>
      <c r="AI96" s="291"/>
      <c r="AJ96" s="291"/>
      <c r="AK96" s="292"/>
      <c r="AL96" s="296"/>
      <c r="AM96" s="272"/>
      <c r="AN96" s="272"/>
      <c r="AO96" s="272"/>
      <c r="AP96" s="273"/>
      <c r="AQ96" s="233"/>
      <c r="AR96" s="234"/>
      <c r="AS96" s="234"/>
      <c r="AT96" s="234"/>
      <c r="AU96" s="235"/>
      <c r="AV96" s="233"/>
      <c r="AW96" s="312"/>
      <c r="AX96" s="234"/>
      <c r="AY96" s="234"/>
      <c r="AZ96" s="235"/>
      <c r="BA96" s="233"/>
      <c r="BB96" s="234"/>
      <c r="BC96" s="234"/>
      <c r="BD96" s="235"/>
      <c r="BE96" s="28"/>
    </row>
    <row r="97" spans="1:57" s="36" customFormat="1" ht="5.25" customHeight="1">
      <c r="A97" s="68"/>
      <c r="B97" s="71"/>
      <c r="C97" s="71"/>
      <c r="D97" s="71"/>
      <c r="E97" s="71"/>
      <c r="F97" s="71"/>
      <c r="G97" s="71"/>
      <c r="H97" s="71"/>
      <c r="I97" s="71"/>
      <c r="J97" s="71"/>
      <c r="K97" s="71"/>
      <c r="L97" s="71"/>
      <c r="M97" s="71"/>
      <c r="N97" s="71"/>
      <c r="O97" s="71"/>
      <c r="P97" s="71"/>
      <c r="Q97" s="71"/>
      <c r="R97" s="71"/>
      <c r="S97" s="71"/>
      <c r="T97" s="72"/>
      <c r="U97" s="72"/>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68"/>
    </row>
    <row r="98" spans="1:57" s="6" customFormat="1" ht="16.5" customHeight="1">
      <c r="A98" s="39"/>
      <c r="B98" s="8" t="s">
        <v>63</v>
      </c>
      <c r="C98" s="71"/>
      <c r="D98" s="71"/>
      <c r="E98" s="71"/>
      <c r="F98" s="71"/>
      <c r="G98" s="71"/>
      <c r="H98" s="71"/>
      <c r="I98" s="71"/>
      <c r="J98" s="71"/>
      <c r="K98" s="71"/>
      <c r="L98" s="71"/>
      <c r="M98" s="71"/>
      <c r="N98" s="71"/>
      <c r="O98" s="71"/>
      <c r="P98" s="71"/>
      <c r="Q98" s="71"/>
      <c r="R98" s="71"/>
      <c r="S98" s="71"/>
      <c r="T98" s="72"/>
      <c r="U98" s="72"/>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39"/>
    </row>
    <row r="99" spans="1:57" s="67" customFormat="1" ht="12" customHeight="1">
      <c r="A99" s="19"/>
      <c r="B99" s="206" t="s">
        <v>64</v>
      </c>
      <c r="C99" s="206"/>
      <c r="D99" s="206"/>
      <c r="E99" s="206"/>
      <c r="F99" s="206"/>
      <c r="G99" s="206"/>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t="s">
        <v>65</v>
      </c>
      <c r="AK99" s="206"/>
      <c r="AL99" s="206"/>
      <c r="AM99" s="206"/>
      <c r="AN99" s="206"/>
      <c r="AO99" s="206"/>
      <c r="AP99" s="206"/>
      <c r="AQ99" s="206"/>
      <c r="AR99" s="206"/>
      <c r="AS99" s="206"/>
      <c r="AT99" s="206"/>
      <c r="AU99" s="206"/>
      <c r="AV99" s="206"/>
      <c r="AW99" s="206"/>
      <c r="AX99" s="206"/>
      <c r="AY99" s="206"/>
      <c r="AZ99" s="206" t="s">
        <v>66</v>
      </c>
      <c r="BA99" s="206"/>
      <c r="BB99" s="206"/>
      <c r="BC99" s="206"/>
      <c r="BD99" s="206"/>
      <c r="BE99" s="19"/>
    </row>
    <row r="100" spans="1:57" s="6" customFormat="1" ht="19.5" customHeight="1">
      <c r="A100" s="20"/>
      <c r="B100" s="216"/>
      <c r="C100" s="277"/>
      <c r="D100" s="277"/>
      <c r="E100" s="277"/>
      <c r="F100" s="277"/>
      <c r="G100" s="277"/>
      <c r="H100" s="277"/>
      <c r="I100" s="277"/>
      <c r="J100" s="277"/>
      <c r="K100" s="277"/>
      <c r="L100" s="277"/>
      <c r="M100" s="277"/>
      <c r="N100" s="277"/>
      <c r="O100" s="277"/>
      <c r="P100" s="277"/>
      <c r="Q100" s="277"/>
      <c r="R100" s="277"/>
      <c r="S100" s="277"/>
      <c r="T100" s="277"/>
      <c r="U100" s="277"/>
      <c r="V100" s="277"/>
      <c r="W100" s="277"/>
      <c r="X100" s="277"/>
      <c r="Y100" s="277"/>
      <c r="Z100" s="277"/>
      <c r="AA100" s="277"/>
      <c r="AB100" s="277"/>
      <c r="AC100" s="277"/>
      <c r="AD100" s="277"/>
      <c r="AE100" s="277"/>
      <c r="AF100" s="277"/>
      <c r="AG100" s="277"/>
      <c r="AH100" s="278"/>
      <c r="AI100" s="11"/>
      <c r="AJ100" s="336"/>
      <c r="AK100" s="247"/>
      <c r="AL100" s="247"/>
      <c r="AM100" s="247"/>
      <c r="AN100" s="247"/>
      <c r="AO100" s="247"/>
      <c r="AP100" s="247"/>
      <c r="AQ100" s="247"/>
      <c r="AR100" s="247"/>
      <c r="AS100" s="247"/>
      <c r="AT100" s="247"/>
      <c r="AU100" s="247"/>
      <c r="AV100" s="247"/>
      <c r="AW100" s="247"/>
      <c r="AX100" s="248"/>
      <c r="AY100" s="11"/>
      <c r="AZ100" s="337"/>
      <c r="BA100" s="338"/>
      <c r="BB100" s="338"/>
      <c r="BC100" s="338"/>
      <c r="BD100" s="339"/>
      <c r="BE100" s="20"/>
    </row>
    <row r="101" spans="1:57" s="6" customFormat="1" ht="16.9" customHeight="1">
      <c r="A101" s="39"/>
      <c r="B101" s="8" t="s">
        <v>5</v>
      </c>
      <c r="C101" s="71"/>
      <c r="D101" s="71"/>
      <c r="E101" s="71"/>
      <c r="F101" s="71"/>
      <c r="G101" s="71"/>
      <c r="H101" s="71"/>
      <c r="I101" s="71"/>
      <c r="J101" s="71"/>
      <c r="K101" s="71"/>
      <c r="L101" s="71"/>
      <c r="M101" s="71"/>
      <c r="N101" s="71"/>
      <c r="O101" s="71"/>
      <c r="P101" s="71"/>
      <c r="Q101" s="71"/>
      <c r="R101" s="71"/>
      <c r="S101" s="71"/>
      <c r="T101" s="72"/>
      <c r="U101" s="72"/>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c r="BE101" s="39"/>
    </row>
    <row r="102" spans="1:57" s="6" customFormat="1" ht="19.5" customHeight="1">
      <c r="A102" s="20"/>
      <c r="B102" s="340" t="s">
        <v>250</v>
      </c>
      <c r="C102" s="341"/>
      <c r="D102" s="341"/>
      <c r="E102" s="341"/>
      <c r="F102" s="341"/>
      <c r="G102" s="341"/>
      <c r="H102" s="341"/>
      <c r="I102" s="341"/>
      <c r="J102" s="341"/>
      <c r="K102" s="341"/>
      <c r="L102" s="341"/>
      <c r="M102" s="341"/>
      <c r="N102" s="341"/>
      <c r="O102" s="341"/>
      <c r="P102" s="341"/>
      <c r="Q102" s="341"/>
      <c r="R102" s="341"/>
      <c r="S102" s="341"/>
      <c r="T102" s="341"/>
      <c r="U102" s="341"/>
      <c r="V102" s="341"/>
      <c r="W102" s="341"/>
      <c r="X102" s="341"/>
      <c r="Y102" s="341"/>
      <c r="Z102" s="341"/>
      <c r="AA102" s="341"/>
      <c r="AB102" s="341"/>
      <c r="AC102" s="341"/>
      <c r="AD102" s="341"/>
      <c r="AE102" s="341"/>
      <c r="AF102" s="341"/>
      <c r="AG102" s="341"/>
      <c r="AH102" s="341"/>
      <c r="AI102" s="341"/>
      <c r="AJ102" s="341"/>
      <c r="AK102" s="341"/>
      <c r="AL102" s="341"/>
      <c r="AM102" s="341"/>
      <c r="AN102" s="341"/>
      <c r="AO102" s="341"/>
      <c r="AP102" s="341"/>
      <c r="AQ102" s="341"/>
      <c r="AR102" s="341"/>
      <c r="AS102" s="341"/>
      <c r="AT102" s="341"/>
      <c r="AU102" s="341"/>
      <c r="AV102" s="341"/>
      <c r="AW102" s="341"/>
      <c r="AX102" s="341"/>
      <c r="AY102" s="341"/>
      <c r="AZ102" s="341"/>
      <c r="BA102" s="341"/>
      <c r="BB102" s="341"/>
      <c r="BC102" s="341"/>
      <c r="BD102" s="342"/>
      <c r="BE102" s="20"/>
    </row>
    <row r="103" spans="1:57" s="6" customFormat="1" ht="5.25" customHeight="1">
      <c r="A103" s="39"/>
      <c r="B103" s="8"/>
      <c r="C103" s="71"/>
      <c r="D103" s="71"/>
      <c r="E103" s="71"/>
      <c r="F103" s="71"/>
      <c r="G103" s="71"/>
      <c r="H103" s="71"/>
      <c r="I103" s="71"/>
      <c r="J103" s="71"/>
      <c r="K103" s="71"/>
      <c r="L103" s="71"/>
      <c r="M103" s="71"/>
      <c r="N103" s="71"/>
      <c r="O103" s="71"/>
      <c r="P103" s="71"/>
      <c r="Q103" s="71"/>
      <c r="R103" s="71"/>
      <c r="S103" s="71"/>
      <c r="T103" s="72"/>
      <c r="U103" s="72"/>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BD103" s="73"/>
      <c r="BE103" s="39"/>
    </row>
    <row r="104" spans="1:57" s="1" customFormat="1" ht="24" customHeight="1">
      <c r="A104" s="2"/>
      <c r="B104" s="32" t="s">
        <v>125</v>
      </c>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127"/>
    </row>
    <row r="105" spans="1:57" s="6" customFormat="1" ht="16.5" customHeight="1">
      <c r="A105" s="39"/>
      <c r="B105" s="14" t="s">
        <v>193</v>
      </c>
      <c r="C105" s="71"/>
      <c r="D105" s="71"/>
      <c r="E105" s="71"/>
      <c r="F105" s="71"/>
      <c r="G105" s="71"/>
      <c r="H105" s="71"/>
      <c r="I105" s="71"/>
      <c r="J105" s="71"/>
      <c r="K105" s="71"/>
      <c r="L105" s="71"/>
      <c r="M105" s="71"/>
      <c r="N105" s="71"/>
      <c r="O105" s="71"/>
      <c r="P105" s="71"/>
      <c r="Q105" s="71"/>
      <c r="R105" s="71"/>
      <c r="S105" s="71"/>
      <c r="T105" s="72"/>
      <c r="U105" s="72"/>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BD105" s="73"/>
      <c r="BE105" s="39"/>
    </row>
    <row r="106" spans="1:57" s="67" customFormat="1" ht="12.75" customHeight="1">
      <c r="A106" s="64"/>
      <c r="B106" s="228" t="s">
        <v>190</v>
      </c>
      <c r="C106" s="547"/>
      <c r="D106" s="547"/>
      <c r="E106" s="547"/>
      <c r="F106" s="547"/>
      <c r="G106" s="547"/>
      <c r="H106" s="547"/>
      <c r="I106" s="547"/>
      <c r="J106" s="547"/>
      <c r="K106" s="547"/>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95"/>
      <c r="AX106" s="95"/>
      <c r="AY106" s="95"/>
      <c r="AZ106" s="95"/>
      <c r="BA106" s="95"/>
      <c r="BB106" s="95"/>
      <c r="BC106" s="95"/>
      <c r="BD106" s="95"/>
      <c r="BE106" s="64"/>
    </row>
    <row r="107" spans="1:57" s="67" customFormat="1" ht="12" customHeight="1">
      <c r="A107" s="64"/>
      <c r="B107" s="548" t="s">
        <v>191</v>
      </c>
      <c r="C107" s="549"/>
      <c r="D107" s="549"/>
      <c r="E107" s="549"/>
      <c r="F107" s="549"/>
      <c r="G107" s="549"/>
      <c r="H107" s="549"/>
      <c r="I107" s="549"/>
      <c r="J107" s="549"/>
      <c r="K107" s="549"/>
      <c r="L107" s="95"/>
      <c r="M107" s="95"/>
      <c r="N107" s="95"/>
      <c r="O107" s="95"/>
      <c r="P107" s="95" t="s">
        <v>255</v>
      </c>
      <c r="Q107" s="95"/>
      <c r="R107" s="95"/>
      <c r="S107" s="95"/>
      <c r="T107" s="95"/>
      <c r="U107" s="95"/>
      <c r="V107" s="95"/>
      <c r="W107" s="95"/>
      <c r="X107" s="95"/>
      <c r="Y107" s="95"/>
      <c r="Z107" s="95"/>
      <c r="AA107" s="95"/>
      <c r="AB107" s="95"/>
      <c r="AC107" s="95"/>
      <c r="AD107" s="95"/>
      <c r="AE107" s="95"/>
      <c r="AF107" s="95"/>
      <c r="AG107" s="95"/>
      <c r="AH107" s="95"/>
      <c r="AI107" s="95"/>
      <c r="AJ107" s="65"/>
      <c r="AK107" s="95"/>
      <c r="AL107" s="95"/>
      <c r="AM107" s="95"/>
      <c r="AN107" s="95"/>
      <c r="AO107" s="95"/>
      <c r="AP107" s="95"/>
      <c r="AQ107" s="95"/>
      <c r="AR107" s="95"/>
      <c r="AS107" s="95"/>
      <c r="AT107" s="65"/>
      <c r="AU107" s="95"/>
      <c r="AV107" s="95"/>
      <c r="AW107" s="95"/>
      <c r="AX107" s="95"/>
      <c r="AY107" s="95"/>
      <c r="AZ107" s="95"/>
      <c r="BA107" s="95"/>
      <c r="BB107" s="95"/>
      <c r="BC107" s="95"/>
      <c r="BD107" s="95"/>
      <c r="BE107" s="64"/>
    </row>
    <row r="108" spans="1:57" s="123" customFormat="1" ht="19.5" customHeight="1">
      <c r="A108" s="124"/>
      <c r="B108" s="216"/>
      <c r="C108" s="491"/>
      <c r="D108" s="491"/>
      <c r="E108" s="491"/>
      <c r="F108" s="491"/>
      <c r="G108" s="491"/>
      <c r="H108" s="491"/>
      <c r="I108" s="491"/>
      <c r="J108" s="491"/>
      <c r="K108" s="491"/>
      <c r="L108" s="491"/>
      <c r="M108" s="491"/>
      <c r="N108" s="492"/>
      <c r="O108" s="10"/>
      <c r="P108" s="216"/>
      <c r="Q108" s="217"/>
      <c r="R108" s="217"/>
      <c r="S108" s="217"/>
      <c r="T108" s="217"/>
      <c r="U108" s="217"/>
      <c r="V108" s="217"/>
      <c r="W108" s="217"/>
      <c r="X108" s="217"/>
      <c r="Y108" s="217"/>
      <c r="Z108" s="217"/>
      <c r="AA108" s="217"/>
      <c r="AB108" s="217"/>
      <c r="AC108" s="217"/>
      <c r="AD108" s="217"/>
      <c r="AE108" s="217"/>
      <c r="AF108" s="217"/>
      <c r="AG108" s="217"/>
      <c r="AH108" s="217"/>
      <c r="AI108" s="217"/>
      <c r="AJ108" s="217"/>
      <c r="AK108" s="217"/>
      <c r="AL108" s="217"/>
      <c r="AM108" s="217"/>
      <c r="AN108" s="217"/>
      <c r="AO108" s="217"/>
      <c r="AP108" s="217"/>
      <c r="AQ108" s="217"/>
      <c r="AR108" s="217"/>
      <c r="AS108" s="217"/>
      <c r="AT108" s="217"/>
      <c r="AU108" s="217"/>
      <c r="AV108" s="217"/>
      <c r="AW108" s="217"/>
      <c r="AX108" s="217"/>
      <c r="AY108" s="217"/>
      <c r="AZ108" s="217"/>
      <c r="BA108" s="217"/>
      <c r="BB108" s="217"/>
      <c r="BC108" s="217"/>
      <c r="BD108" s="218"/>
      <c r="BE108" s="125"/>
    </row>
    <row r="109" spans="1:58" s="67" customFormat="1" ht="9.6" customHeight="1">
      <c r="A109" s="64"/>
      <c r="B109" s="625"/>
      <c r="C109" s="626"/>
      <c r="D109" s="626"/>
      <c r="E109" s="626"/>
      <c r="F109" s="626"/>
      <c r="G109" s="626"/>
      <c r="H109" s="626"/>
      <c r="I109" s="626"/>
      <c r="J109" s="626"/>
      <c r="K109" s="626"/>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c r="AW109" s="95"/>
      <c r="AX109" s="95"/>
      <c r="AY109" s="95"/>
      <c r="AZ109" s="95"/>
      <c r="BA109" s="95"/>
      <c r="BB109" s="95"/>
      <c r="BC109" s="95"/>
      <c r="BD109" s="95"/>
      <c r="BE109" s="64"/>
      <c r="BF109" s="123"/>
    </row>
    <row r="110" spans="1:58" s="67" customFormat="1" ht="12" customHeight="1">
      <c r="A110" s="64"/>
      <c r="B110" s="228" t="s">
        <v>126</v>
      </c>
      <c r="C110" s="547"/>
      <c r="D110" s="547"/>
      <c r="E110" s="547"/>
      <c r="F110" s="547"/>
      <c r="G110" s="547"/>
      <c r="H110" s="547"/>
      <c r="I110" s="547"/>
      <c r="J110" s="547"/>
      <c r="K110" s="547"/>
      <c r="L110" s="95" t="s">
        <v>256</v>
      </c>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95"/>
      <c r="AW110" s="95"/>
      <c r="AX110" s="95"/>
      <c r="AY110" s="95"/>
      <c r="AZ110" s="95"/>
      <c r="BA110" s="95"/>
      <c r="BB110" s="95"/>
      <c r="BC110" s="95"/>
      <c r="BD110" s="95"/>
      <c r="BE110" s="64"/>
      <c r="BF110" s="123"/>
    </row>
    <row r="111" spans="1:58" s="6" customFormat="1" ht="19.5" customHeight="1">
      <c r="A111" s="39"/>
      <c r="B111" s="216"/>
      <c r="C111" s="217"/>
      <c r="D111" s="217"/>
      <c r="E111" s="217"/>
      <c r="F111" s="217"/>
      <c r="G111" s="217"/>
      <c r="H111" s="217"/>
      <c r="I111" s="217"/>
      <c r="J111" s="217"/>
      <c r="K111" s="217"/>
      <c r="L111" s="217"/>
      <c r="M111" s="217"/>
      <c r="N111" s="217"/>
      <c r="O111" s="217"/>
      <c r="P111" s="217"/>
      <c r="Q111" s="217"/>
      <c r="R111" s="217"/>
      <c r="S111" s="217"/>
      <c r="T111" s="217"/>
      <c r="U111" s="217"/>
      <c r="V111" s="217"/>
      <c r="W111" s="217"/>
      <c r="X111" s="217"/>
      <c r="Y111" s="217"/>
      <c r="Z111" s="217"/>
      <c r="AA111" s="217"/>
      <c r="AB111" s="217"/>
      <c r="AC111" s="217"/>
      <c r="AD111" s="217"/>
      <c r="AE111" s="217"/>
      <c r="AF111" s="217"/>
      <c r="AG111" s="217"/>
      <c r="AH111" s="217"/>
      <c r="AI111" s="217"/>
      <c r="AJ111" s="217"/>
      <c r="AK111" s="217"/>
      <c r="AL111" s="217"/>
      <c r="AM111" s="217"/>
      <c r="AN111" s="217"/>
      <c r="AO111" s="217"/>
      <c r="AP111" s="217"/>
      <c r="AQ111" s="217"/>
      <c r="AR111" s="217"/>
      <c r="AS111" s="217"/>
      <c r="AT111" s="217"/>
      <c r="AU111" s="217"/>
      <c r="AV111" s="217"/>
      <c r="AW111" s="217"/>
      <c r="AX111" s="217"/>
      <c r="AY111" s="217"/>
      <c r="AZ111" s="217"/>
      <c r="BA111" s="217"/>
      <c r="BB111" s="217"/>
      <c r="BC111" s="217"/>
      <c r="BD111" s="218"/>
      <c r="BE111" s="68"/>
      <c r="BF111" s="123"/>
    </row>
    <row r="112" spans="1:58" s="6" customFormat="1" ht="9" customHeight="1" hidden="1">
      <c r="A112" s="39"/>
      <c r="B112" s="8"/>
      <c r="C112" s="71"/>
      <c r="D112" s="71"/>
      <c r="E112" s="71"/>
      <c r="F112" s="71"/>
      <c r="G112" s="71"/>
      <c r="H112" s="71"/>
      <c r="I112" s="71"/>
      <c r="J112" s="71"/>
      <c r="K112" s="71"/>
      <c r="L112" s="71"/>
      <c r="M112" s="71"/>
      <c r="N112" s="71"/>
      <c r="O112" s="71"/>
      <c r="P112" s="71"/>
      <c r="Q112" s="71"/>
      <c r="R112" s="71"/>
      <c r="S112" s="71"/>
      <c r="T112" s="72"/>
      <c r="U112" s="72"/>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39"/>
      <c r="BF112" s="123"/>
    </row>
    <row r="113" spans="1:58" s="6" customFormat="1" ht="16.5" customHeight="1" hidden="1">
      <c r="A113" s="39"/>
      <c r="B113" s="14" t="s">
        <v>207</v>
      </c>
      <c r="C113" s="71"/>
      <c r="D113" s="71"/>
      <c r="E113" s="71"/>
      <c r="F113" s="71"/>
      <c r="G113" s="71"/>
      <c r="H113" s="71"/>
      <c r="I113" s="71"/>
      <c r="J113" s="71"/>
      <c r="K113" s="71"/>
      <c r="L113" s="71"/>
      <c r="M113" s="71"/>
      <c r="N113" s="71"/>
      <c r="O113" s="71"/>
      <c r="P113" s="71"/>
      <c r="Q113" s="71"/>
      <c r="R113" s="71"/>
      <c r="S113" s="71"/>
      <c r="T113" s="72"/>
      <c r="U113" s="72"/>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39"/>
      <c r="BF113" s="123"/>
    </row>
    <row r="114" spans="1:58" s="67" customFormat="1" ht="12.75" customHeight="1" hidden="1">
      <c r="A114" s="64"/>
      <c r="B114" s="228" t="s">
        <v>190</v>
      </c>
      <c r="C114" s="547"/>
      <c r="D114" s="547"/>
      <c r="E114" s="547"/>
      <c r="F114" s="547"/>
      <c r="G114" s="547"/>
      <c r="H114" s="547"/>
      <c r="I114" s="547"/>
      <c r="J114" s="547"/>
      <c r="K114" s="547"/>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t="s">
        <v>205</v>
      </c>
      <c r="AK114" s="95"/>
      <c r="AL114" s="95"/>
      <c r="AM114" s="95"/>
      <c r="AN114" s="95"/>
      <c r="AO114" s="95"/>
      <c r="AP114" s="95"/>
      <c r="AQ114" s="95"/>
      <c r="AR114" s="95"/>
      <c r="AS114" s="95"/>
      <c r="AT114" s="95"/>
      <c r="AU114" s="95"/>
      <c r="AV114" s="95"/>
      <c r="AW114" s="95"/>
      <c r="AX114" s="95"/>
      <c r="AY114" s="95"/>
      <c r="AZ114" s="95"/>
      <c r="BA114" s="95"/>
      <c r="BB114" s="64"/>
      <c r="BC114" s="95"/>
      <c r="BD114" s="95"/>
      <c r="BE114" s="64"/>
      <c r="BF114" s="123"/>
    </row>
    <row r="115" spans="1:58" s="67" customFormat="1" ht="12" customHeight="1" hidden="1">
      <c r="A115" s="64"/>
      <c r="B115" s="548" t="s">
        <v>191</v>
      </c>
      <c r="C115" s="549"/>
      <c r="D115" s="549"/>
      <c r="E115" s="549"/>
      <c r="F115" s="549"/>
      <c r="G115" s="549"/>
      <c r="H115" s="549"/>
      <c r="I115" s="549"/>
      <c r="J115" s="549"/>
      <c r="K115" s="549"/>
      <c r="L115" s="95"/>
      <c r="M115" s="95"/>
      <c r="N115" s="95"/>
      <c r="O115" s="95"/>
      <c r="P115" s="95" t="s">
        <v>192</v>
      </c>
      <c r="Q115" s="95"/>
      <c r="R115" s="95"/>
      <c r="S115" s="95"/>
      <c r="T115" s="95"/>
      <c r="U115" s="95"/>
      <c r="V115" s="95"/>
      <c r="W115" s="95"/>
      <c r="X115" s="95"/>
      <c r="Y115" s="95"/>
      <c r="Z115" s="95"/>
      <c r="AA115" s="95"/>
      <c r="AB115" s="95"/>
      <c r="AC115" s="95"/>
      <c r="AD115" s="95"/>
      <c r="AE115" s="95"/>
      <c r="AF115" s="95"/>
      <c r="AG115" s="95"/>
      <c r="AH115" s="95"/>
      <c r="AI115" s="95"/>
      <c r="AJ115" s="95" t="s">
        <v>206</v>
      </c>
      <c r="AK115" s="95"/>
      <c r="AL115" s="95"/>
      <c r="AM115" s="95"/>
      <c r="AN115" s="95"/>
      <c r="AO115" s="95"/>
      <c r="AP115" s="95"/>
      <c r="AQ115" s="95"/>
      <c r="AR115" s="95"/>
      <c r="AS115" s="95"/>
      <c r="AT115" s="95"/>
      <c r="AU115" s="95"/>
      <c r="AV115" s="95"/>
      <c r="AW115" s="95"/>
      <c r="AX115" s="95"/>
      <c r="AY115" s="95"/>
      <c r="AZ115" s="95"/>
      <c r="BA115" s="95"/>
      <c r="BB115" s="64"/>
      <c r="BC115" s="95"/>
      <c r="BD115" s="95"/>
      <c r="BE115" s="64"/>
      <c r="BF115" s="123"/>
    </row>
    <row r="116" spans="1:58" s="6" customFormat="1" ht="19.5" customHeight="1" hidden="1">
      <c r="A116" s="39"/>
      <c r="B116" s="507"/>
      <c r="C116" s="550"/>
      <c r="D116" s="550"/>
      <c r="E116" s="550"/>
      <c r="F116" s="550"/>
      <c r="G116" s="550"/>
      <c r="H116" s="550"/>
      <c r="I116" s="550"/>
      <c r="J116" s="550"/>
      <c r="K116" s="550"/>
      <c r="L116" s="550"/>
      <c r="M116" s="550"/>
      <c r="N116" s="551"/>
      <c r="O116" s="11"/>
      <c r="P116" s="336"/>
      <c r="Q116" s="579"/>
      <c r="R116" s="579"/>
      <c r="S116" s="579"/>
      <c r="T116" s="579"/>
      <c r="U116" s="579"/>
      <c r="V116" s="579"/>
      <c r="W116" s="579"/>
      <c r="X116" s="579"/>
      <c r="Y116" s="579"/>
      <c r="Z116" s="579"/>
      <c r="AA116" s="579"/>
      <c r="AB116" s="579"/>
      <c r="AC116" s="579"/>
      <c r="AD116" s="579"/>
      <c r="AE116" s="579"/>
      <c r="AF116" s="579"/>
      <c r="AG116" s="579"/>
      <c r="AH116" s="580"/>
      <c r="AI116" s="11"/>
      <c r="AJ116" s="571"/>
      <c r="AK116" s="572"/>
      <c r="AL116" s="572"/>
      <c r="AM116" s="572"/>
      <c r="AN116" s="572"/>
      <c r="AO116" s="572"/>
      <c r="AP116" s="572"/>
      <c r="AQ116" s="572"/>
      <c r="AR116" s="572"/>
      <c r="AS116" s="572"/>
      <c r="AT116" s="572"/>
      <c r="AU116" s="572"/>
      <c r="AV116" s="572"/>
      <c r="AW116" s="572"/>
      <c r="AX116" s="572"/>
      <c r="AY116" s="572"/>
      <c r="AZ116" s="572"/>
      <c r="BA116" s="572"/>
      <c r="BB116" s="573"/>
      <c r="BC116" s="573"/>
      <c r="BD116" s="574"/>
      <c r="BE116" s="68"/>
      <c r="BF116" s="67"/>
    </row>
    <row r="117" spans="1:58" s="6" customFormat="1" ht="3" customHeight="1" hidden="1">
      <c r="A117" s="39"/>
      <c r="B117" s="8"/>
      <c r="C117" s="71"/>
      <c r="D117" s="71"/>
      <c r="E117" s="71"/>
      <c r="F117" s="71"/>
      <c r="G117" s="71"/>
      <c r="H117" s="71"/>
      <c r="I117" s="71"/>
      <c r="J117" s="71"/>
      <c r="K117" s="71"/>
      <c r="L117" s="71"/>
      <c r="M117" s="71"/>
      <c r="N117" s="71"/>
      <c r="O117" s="71"/>
      <c r="P117" s="71"/>
      <c r="Q117" s="71"/>
      <c r="R117" s="71"/>
      <c r="S117" s="71"/>
      <c r="T117" s="72"/>
      <c r="U117" s="72"/>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c r="BE117" s="39"/>
      <c r="BF117" s="67"/>
    </row>
    <row r="118" spans="1:59" s="6" customFormat="1" ht="28.5" customHeight="1" hidden="1">
      <c r="A118" s="96"/>
      <c r="B118" s="577">
        <v>1</v>
      </c>
      <c r="C118" s="578"/>
      <c r="D118" s="578"/>
      <c r="E118" s="499" t="s">
        <v>137</v>
      </c>
      <c r="F118" s="500"/>
      <c r="G118" s="500"/>
      <c r="H118" s="500"/>
      <c r="I118" s="500"/>
      <c r="J118" s="500"/>
      <c r="K118" s="500"/>
      <c r="L118" s="500"/>
      <c r="M118" s="500"/>
      <c r="N118" s="500"/>
      <c r="O118" s="500"/>
      <c r="P118" s="500"/>
      <c r="Q118" s="500"/>
      <c r="R118" s="500"/>
      <c r="S118" s="500"/>
      <c r="T118" s="500"/>
      <c r="U118" s="500"/>
      <c r="V118" s="500"/>
      <c r="W118" s="500"/>
      <c r="X118" s="500"/>
      <c r="Y118" s="500"/>
      <c r="Z118" s="500"/>
      <c r="AA118" s="500"/>
      <c r="AB118" s="500"/>
      <c r="AC118" s="500"/>
      <c r="AD118" s="500"/>
      <c r="AE118" s="500"/>
      <c r="AF118" s="500"/>
      <c r="AG118" s="500"/>
      <c r="AH118" s="500"/>
      <c r="AI118" s="500"/>
      <c r="AJ118" s="500"/>
      <c r="AK118" s="500"/>
      <c r="AL118" s="500"/>
      <c r="AM118" s="500"/>
      <c r="AN118" s="500"/>
      <c r="AO118" s="500"/>
      <c r="AP118" s="500"/>
      <c r="AQ118" s="500"/>
      <c r="AR118" s="500"/>
      <c r="AS118" s="500"/>
      <c r="AT118" s="500"/>
      <c r="AU118" s="500"/>
      <c r="AV118" s="500"/>
      <c r="AW118" s="500"/>
      <c r="AX118" s="500"/>
      <c r="AY118" s="500"/>
      <c r="AZ118" s="500"/>
      <c r="BA118" s="500"/>
      <c r="BB118" s="500"/>
      <c r="BC118" s="500"/>
      <c r="BD118" s="500"/>
      <c r="BE118" s="97"/>
      <c r="BF118" s="67"/>
      <c r="BG118" s="7"/>
    </row>
    <row r="119" spans="1:59" s="6" customFormat="1" ht="13.5" customHeight="1" hidden="1">
      <c r="A119" s="96"/>
      <c r="B119" s="577" t="s">
        <v>138</v>
      </c>
      <c r="C119" s="578"/>
      <c r="D119" s="578"/>
      <c r="E119" s="499" t="s">
        <v>139</v>
      </c>
      <c r="F119" s="500"/>
      <c r="G119" s="500"/>
      <c r="H119" s="500"/>
      <c r="I119" s="500"/>
      <c r="J119" s="500"/>
      <c r="K119" s="500"/>
      <c r="L119" s="500"/>
      <c r="M119" s="500"/>
      <c r="N119" s="500"/>
      <c r="O119" s="500"/>
      <c r="P119" s="500"/>
      <c r="Q119" s="500"/>
      <c r="R119" s="500"/>
      <c r="S119" s="500"/>
      <c r="T119" s="500"/>
      <c r="U119" s="500"/>
      <c r="V119" s="500"/>
      <c r="W119" s="500"/>
      <c r="X119" s="500"/>
      <c r="Y119" s="500"/>
      <c r="Z119" s="500"/>
      <c r="AA119" s="500"/>
      <c r="AB119" s="500"/>
      <c r="AC119" s="500"/>
      <c r="AD119" s="500"/>
      <c r="AE119" s="500"/>
      <c r="AF119" s="500"/>
      <c r="AG119" s="500"/>
      <c r="AH119" s="500"/>
      <c r="AI119" s="500"/>
      <c r="AJ119" s="500"/>
      <c r="AK119" s="500"/>
      <c r="AL119" s="500"/>
      <c r="AM119" s="500"/>
      <c r="AN119" s="500"/>
      <c r="AO119" s="500"/>
      <c r="AP119" s="500"/>
      <c r="AQ119" s="500"/>
      <c r="AR119" s="500"/>
      <c r="AS119" s="500"/>
      <c r="AT119" s="500"/>
      <c r="AU119" s="500"/>
      <c r="AV119" s="500"/>
      <c r="AW119" s="500"/>
      <c r="AX119" s="500"/>
      <c r="AY119" s="500"/>
      <c r="AZ119" s="500"/>
      <c r="BA119" s="500"/>
      <c r="BB119" s="500"/>
      <c r="BC119" s="500"/>
      <c r="BD119" s="500"/>
      <c r="BE119" s="97"/>
      <c r="BF119" s="67"/>
      <c r="BG119" s="7"/>
    </row>
    <row r="120" spans="1:59" s="6" customFormat="1" ht="23.25" customHeight="1" hidden="1">
      <c r="A120" s="96"/>
      <c r="B120" s="21"/>
      <c r="C120" s="497"/>
      <c r="D120" s="498"/>
      <c r="E120" s="499"/>
      <c r="F120" s="500"/>
      <c r="G120" s="500"/>
      <c r="H120" s="500"/>
      <c r="I120" s="500"/>
      <c r="J120" s="500"/>
      <c r="K120" s="500"/>
      <c r="L120" s="500"/>
      <c r="M120" s="500"/>
      <c r="N120" s="500"/>
      <c r="O120" s="500"/>
      <c r="P120" s="500"/>
      <c r="Q120" s="500"/>
      <c r="R120" s="500"/>
      <c r="S120" s="500"/>
      <c r="T120" s="500"/>
      <c r="U120" s="500"/>
      <c r="V120" s="500"/>
      <c r="W120" s="500"/>
      <c r="X120" s="500"/>
      <c r="Y120" s="500"/>
      <c r="Z120" s="500"/>
      <c r="AA120" s="500"/>
      <c r="AB120" s="500"/>
      <c r="AC120" s="500"/>
      <c r="AD120" s="500"/>
      <c r="AE120" s="500"/>
      <c r="AF120" s="500"/>
      <c r="AG120" s="500"/>
      <c r="AH120" s="500"/>
      <c r="AI120" s="500"/>
      <c r="AJ120" s="500"/>
      <c r="AK120" s="500"/>
      <c r="AL120" s="500"/>
      <c r="AM120" s="500"/>
      <c r="AN120" s="500"/>
      <c r="AO120" s="500"/>
      <c r="AP120" s="500"/>
      <c r="AQ120" s="500"/>
      <c r="AR120" s="500"/>
      <c r="AS120" s="500"/>
      <c r="AT120" s="500"/>
      <c r="AU120" s="500"/>
      <c r="AV120" s="500"/>
      <c r="AW120" s="500"/>
      <c r="AX120" s="500"/>
      <c r="AY120" s="500"/>
      <c r="AZ120" s="500"/>
      <c r="BA120" s="500"/>
      <c r="BB120" s="500"/>
      <c r="BC120" s="500"/>
      <c r="BD120" s="500"/>
      <c r="BE120" s="97"/>
      <c r="BF120" s="67"/>
      <c r="BG120" s="7"/>
    </row>
    <row r="121" spans="1:57" s="6" customFormat="1" ht="9" customHeight="1" hidden="1">
      <c r="A121" s="39"/>
      <c r="B121" s="8"/>
      <c r="C121" s="71"/>
      <c r="D121" s="71"/>
      <c r="E121" s="71"/>
      <c r="F121" s="71"/>
      <c r="G121" s="71"/>
      <c r="H121" s="71"/>
      <c r="I121" s="71"/>
      <c r="J121" s="71"/>
      <c r="K121" s="71"/>
      <c r="L121" s="71"/>
      <c r="M121" s="71"/>
      <c r="N121" s="71"/>
      <c r="O121" s="71"/>
      <c r="P121" s="71"/>
      <c r="Q121" s="71"/>
      <c r="R121" s="71"/>
      <c r="S121" s="71"/>
      <c r="T121" s="72"/>
      <c r="U121" s="72"/>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c r="BE121" s="39"/>
    </row>
    <row r="122" spans="1:58" s="67" customFormat="1" ht="11.25" customHeight="1" hidden="1">
      <c r="A122" s="64"/>
      <c r="B122" s="65" t="s">
        <v>128</v>
      </c>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4"/>
      <c r="BF122" s="6"/>
    </row>
    <row r="123" spans="1:57" s="1" customFormat="1" ht="12" customHeight="1" hidden="1">
      <c r="A123" s="28"/>
      <c r="B123" s="488"/>
      <c r="C123" s="489"/>
      <c r="D123" s="490"/>
      <c r="E123" s="485" t="s">
        <v>129</v>
      </c>
      <c r="F123" s="485"/>
      <c r="G123" s="485"/>
      <c r="H123" s="485"/>
      <c r="I123" s="485"/>
      <c r="J123" s="485"/>
      <c r="K123" s="485"/>
      <c r="L123" s="485"/>
      <c r="M123" s="485"/>
      <c r="N123" s="485"/>
      <c r="O123" s="485"/>
      <c r="P123" s="485"/>
      <c r="Q123" s="485"/>
      <c r="R123" s="485"/>
      <c r="S123" s="485"/>
      <c r="T123" s="485"/>
      <c r="U123" s="485"/>
      <c r="V123" s="485"/>
      <c r="W123" s="485"/>
      <c r="X123" s="485"/>
      <c r="Y123" s="485"/>
      <c r="Z123" s="485"/>
      <c r="AA123" s="485"/>
      <c r="AB123" s="485"/>
      <c r="AC123" s="485"/>
      <c r="AD123" s="485"/>
      <c r="AE123" s="485" t="s">
        <v>130</v>
      </c>
      <c r="AF123" s="485"/>
      <c r="AG123" s="485"/>
      <c r="AH123" s="485"/>
      <c r="AI123" s="485"/>
      <c r="AJ123" s="485"/>
      <c r="AK123" s="485"/>
      <c r="AL123" s="485"/>
      <c r="AM123" s="485"/>
      <c r="AN123" s="485"/>
      <c r="AO123" s="485"/>
      <c r="AP123" s="485"/>
      <c r="AQ123" s="485"/>
      <c r="AR123" s="485"/>
      <c r="AS123" s="485"/>
      <c r="AT123" s="485"/>
      <c r="AU123" s="485"/>
      <c r="AV123" s="485"/>
      <c r="AW123" s="485"/>
      <c r="AX123" s="485"/>
      <c r="AY123" s="485"/>
      <c r="AZ123" s="485"/>
      <c r="BA123" s="485"/>
      <c r="BB123" s="485"/>
      <c r="BC123" s="485"/>
      <c r="BD123" s="485"/>
      <c r="BE123" s="28"/>
    </row>
    <row r="124" spans="1:57" s="1" customFormat="1" ht="19.15" customHeight="1" hidden="1">
      <c r="A124" s="28"/>
      <c r="B124" s="488" t="s">
        <v>15</v>
      </c>
      <c r="C124" s="489"/>
      <c r="D124" s="490"/>
      <c r="E124" s="487"/>
      <c r="F124" s="486"/>
      <c r="G124" s="486"/>
      <c r="H124" s="486"/>
      <c r="I124" s="486"/>
      <c r="J124" s="486"/>
      <c r="K124" s="486"/>
      <c r="L124" s="486"/>
      <c r="M124" s="486"/>
      <c r="N124" s="486"/>
      <c r="O124" s="486"/>
      <c r="P124" s="486"/>
      <c r="Q124" s="486"/>
      <c r="R124" s="486"/>
      <c r="S124" s="486"/>
      <c r="T124" s="486"/>
      <c r="U124" s="486"/>
      <c r="V124" s="486"/>
      <c r="W124" s="486"/>
      <c r="X124" s="486"/>
      <c r="Y124" s="486"/>
      <c r="Z124" s="486"/>
      <c r="AA124" s="486"/>
      <c r="AB124" s="486"/>
      <c r="AC124" s="486"/>
      <c r="AD124" s="486"/>
      <c r="AE124" s="487"/>
      <c r="AF124" s="486"/>
      <c r="AG124" s="486"/>
      <c r="AH124" s="486"/>
      <c r="AI124" s="486"/>
      <c r="AJ124" s="486"/>
      <c r="AK124" s="486"/>
      <c r="AL124" s="486"/>
      <c r="AM124" s="486"/>
      <c r="AN124" s="486"/>
      <c r="AO124" s="486"/>
      <c r="AP124" s="486"/>
      <c r="AQ124" s="486"/>
      <c r="AR124" s="486"/>
      <c r="AS124" s="486"/>
      <c r="AT124" s="486"/>
      <c r="AU124" s="486"/>
      <c r="AV124" s="486"/>
      <c r="AW124" s="486"/>
      <c r="AX124" s="486"/>
      <c r="AY124" s="486"/>
      <c r="AZ124" s="486"/>
      <c r="BA124" s="486"/>
      <c r="BB124" s="486"/>
      <c r="BC124" s="486"/>
      <c r="BD124" s="486"/>
      <c r="BE124" s="28"/>
    </row>
    <row r="125" spans="1:57" s="1" customFormat="1" ht="19.15" customHeight="1" hidden="1">
      <c r="A125" s="28"/>
      <c r="B125" s="488" t="s">
        <v>16</v>
      </c>
      <c r="C125" s="489"/>
      <c r="D125" s="490"/>
      <c r="E125" s="486"/>
      <c r="F125" s="486"/>
      <c r="G125" s="486"/>
      <c r="H125" s="486"/>
      <c r="I125" s="486"/>
      <c r="J125" s="486"/>
      <c r="K125" s="486"/>
      <c r="L125" s="486"/>
      <c r="M125" s="486"/>
      <c r="N125" s="486"/>
      <c r="O125" s="486"/>
      <c r="P125" s="486"/>
      <c r="Q125" s="486"/>
      <c r="R125" s="486"/>
      <c r="S125" s="486"/>
      <c r="T125" s="486"/>
      <c r="U125" s="486"/>
      <c r="V125" s="486"/>
      <c r="W125" s="486"/>
      <c r="X125" s="486"/>
      <c r="Y125" s="486"/>
      <c r="Z125" s="486"/>
      <c r="AA125" s="486"/>
      <c r="AB125" s="486"/>
      <c r="AC125" s="486"/>
      <c r="AD125" s="486"/>
      <c r="AE125" s="486"/>
      <c r="AF125" s="486"/>
      <c r="AG125" s="486"/>
      <c r="AH125" s="486"/>
      <c r="AI125" s="486"/>
      <c r="AJ125" s="486"/>
      <c r="AK125" s="486"/>
      <c r="AL125" s="486"/>
      <c r="AM125" s="486"/>
      <c r="AN125" s="486"/>
      <c r="AO125" s="486"/>
      <c r="AP125" s="486"/>
      <c r="AQ125" s="486"/>
      <c r="AR125" s="486"/>
      <c r="AS125" s="486"/>
      <c r="AT125" s="486"/>
      <c r="AU125" s="486"/>
      <c r="AV125" s="486"/>
      <c r="AW125" s="486"/>
      <c r="AX125" s="486"/>
      <c r="AY125" s="486"/>
      <c r="AZ125" s="486"/>
      <c r="BA125" s="486"/>
      <c r="BB125" s="486"/>
      <c r="BC125" s="486"/>
      <c r="BD125" s="486"/>
      <c r="BE125" s="28"/>
    </row>
    <row r="126" spans="1:57" s="1" customFormat="1" ht="19.15" customHeight="1" hidden="1">
      <c r="A126" s="28"/>
      <c r="B126" s="488" t="s">
        <v>17</v>
      </c>
      <c r="C126" s="489"/>
      <c r="D126" s="490"/>
      <c r="E126" s="486"/>
      <c r="F126" s="486"/>
      <c r="G126" s="486"/>
      <c r="H126" s="486"/>
      <c r="I126" s="486"/>
      <c r="J126" s="486"/>
      <c r="K126" s="486"/>
      <c r="L126" s="486"/>
      <c r="M126" s="486"/>
      <c r="N126" s="486"/>
      <c r="O126" s="486"/>
      <c r="P126" s="486"/>
      <c r="Q126" s="486"/>
      <c r="R126" s="486"/>
      <c r="S126" s="486"/>
      <c r="T126" s="486"/>
      <c r="U126" s="486"/>
      <c r="V126" s="486"/>
      <c r="W126" s="486"/>
      <c r="X126" s="486"/>
      <c r="Y126" s="486"/>
      <c r="Z126" s="486"/>
      <c r="AA126" s="486"/>
      <c r="AB126" s="486"/>
      <c r="AC126" s="486"/>
      <c r="AD126" s="486"/>
      <c r="AE126" s="486"/>
      <c r="AF126" s="486"/>
      <c r="AG126" s="486"/>
      <c r="AH126" s="486"/>
      <c r="AI126" s="486"/>
      <c r="AJ126" s="486"/>
      <c r="AK126" s="486"/>
      <c r="AL126" s="486"/>
      <c r="AM126" s="486"/>
      <c r="AN126" s="486"/>
      <c r="AO126" s="486"/>
      <c r="AP126" s="486"/>
      <c r="AQ126" s="486"/>
      <c r="AR126" s="486"/>
      <c r="AS126" s="486"/>
      <c r="AT126" s="486"/>
      <c r="AU126" s="486"/>
      <c r="AV126" s="486"/>
      <c r="AW126" s="486"/>
      <c r="AX126" s="486"/>
      <c r="AY126" s="486"/>
      <c r="AZ126" s="486"/>
      <c r="BA126" s="486"/>
      <c r="BB126" s="486"/>
      <c r="BC126" s="486"/>
      <c r="BD126" s="486"/>
      <c r="BE126" s="28"/>
    </row>
    <row r="127" spans="1:57" s="1" customFormat="1" ht="19.15" customHeight="1" hidden="1">
      <c r="A127" s="28"/>
      <c r="B127" s="488" t="s">
        <v>45</v>
      </c>
      <c r="C127" s="489"/>
      <c r="D127" s="490"/>
      <c r="E127" s="486"/>
      <c r="F127" s="486"/>
      <c r="G127" s="486"/>
      <c r="H127" s="486"/>
      <c r="I127" s="486"/>
      <c r="J127" s="486"/>
      <c r="K127" s="486"/>
      <c r="L127" s="486"/>
      <c r="M127" s="486"/>
      <c r="N127" s="486"/>
      <c r="O127" s="486"/>
      <c r="P127" s="486"/>
      <c r="Q127" s="486"/>
      <c r="R127" s="486"/>
      <c r="S127" s="486"/>
      <c r="T127" s="486"/>
      <c r="U127" s="486"/>
      <c r="V127" s="486"/>
      <c r="W127" s="486"/>
      <c r="X127" s="486"/>
      <c r="Y127" s="486"/>
      <c r="Z127" s="486"/>
      <c r="AA127" s="486"/>
      <c r="AB127" s="486"/>
      <c r="AC127" s="486"/>
      <c r="AD127" s="486"/>
      <c r="AE127" s="486"/>
      <c r="AF127" s="486"/>
      <c r="AG127" s="486"/>
      <c r="AH127" s="486"/>
      <c r="AI127" s="486"/>
      <c r="AJ127" s="486"/>
      <c r="AK127" s="486"/>
      <c r="AL127" s="486"/>
      <c r="AM127" s="486"/>
      <c r="AN127" s="486"/>
      <c r="AO127" s="486"/>
      <c r="AP127" s="486"/>
      <c r="AQ127" s="486"/>
      <c r="AR127" s="486"/>
      <c r="AS127" s="486"/>
      <c r="AT127" s="486"/>
      <c r="AU127" s="486"/>
      <c r="AV127" s="486"/>
      <c r="AW127" s="486"/>
      <c r="AX127" s="486"/>
      <c r="AY127" s="486"/>
      <c r="AZ127" s="486"/>
      <c r="BA127" s="486"/>
      <c r="BB127" s="486"/>
      <c r="BC127" s="486"/>
      <c r="BD127" s="486"/>
      <c r="BE127" s="28"/>
    </row>
    <row r="128" spans="1:57" s="1" customFormat="1" ht="19.15" customHeight="1" hidden="1">
      <c r="A128" s="28"/>
      <c r="B128" s="488" t="s">
        <v>46</v>
      </c>
      <c r="C128" s="489"/>
      <c r="D128" s="490"/>
      <c r="E128" s="486"/>
      <c r="F128" s="486"/>
      <c r="G128" s="486"/>
      <c r="H128" s="486"/>
      <c r="I128" s="486"/>
      <c r="J128" s="486"/>
      <c r="K128" s="486"/>
      <c r="L128" s="486"/>
      <c r="M128" s="486"/>
      <c r="N128" s="486"/>
      <c r="O128" s="486"/>
      <c r="P128" s="486"/>
      <c r="Q128" s="486"/>
      <c r="R128" s="486"/>
      <c r="S128" s="486"/>
      <c r="T128" s="486"/>
      <c r="U128" s="486"/>
      <c r="V128" s="486"/>
      <c r="W128" s="486"/>
      <c r="X128" s="486"/>
      <c r="Y128" s="486"/>
      <c r="Z128" s="486"/>
      <c r="AA128" s="486"/>
      <c r="AB128" s="486"/>
      <c r="AC128" s="486"/>
      <c r="AD128" s="486"/>
      <c r="AE128" s="486"/>
      <c r="AF128" s="486"/>
      <c r="AG128" s="486"/>
      <c r="AH128" s="486"/>
      <c r="AI128" s="486"/>
      <c r="AJ128" s="486"/>
      <c r="AK128" s="486"/>
      <c r="AL128" s="486"/>
      <c r="AM128" s="486"/>
      <c r="AN128" s="486"/>
      <c r="AO128" s="486"/>
      <c r="AP128" s="486"/>
      <c r="AQ128" s="486"/>
      <c r="AR128" s="486"/>
      <c r="AS128" s="486"/>
      <c r="AT128" s="486"/>
      <c r="AU128" s="486"/>
      <c r="AV128" s="486"/>
      <c r="AW128" s="486"/>
      <c r="AX128" s="486"/>
      <c r="AY128" s="486"/>
      <c r="AZ128" s="486"/>
      <c r="BA128" s="486"/>
      <c r="BB128" s="486"/>
      <c r="BC128" s="486"/>
      <c r="BD128" s="486"/>
      <c r="BE128" s="28"/>
    </row>
    <row r="129" spans="1:57" s="1" customFormat="1" ht="19.15" customHeight="1" hidden="1">
      <c r="A129" s="28"/>
      <c r="B129" s="488" t="s">
        <v>52</v>
      </c>
      <c r="C129" s="489"/>
      <c r="D129" s="490"/>
      <c r="E129" s="486"/>
      <c r="F129" s="486"/>
      <c r="G129" s="486"/>
      <c r="H129" s="486"/>
      <c r="I129" s="486"/>
      <c r="J129" s="486"/>
      <c r="K129" s="486"/>
      <c r="L129" s="486"/>
      <c r="M129" s="486"/>
      <c r="N129" s="486"/>
      <c r="O129" s="486"/>
      <c r="P129" s="486"/>
      <c r="Q129" s="486"/>
      <c r="R129" s="486"/>
      <c r="S129" s="486"/>
      <c r="T129" s="486"/>
      <c r="U129" s="486"/>
      <c r="V129" s="486"/>
      <c r="W129" s="486"/>
      <c r="X129" s="486"/>
      <c r="Y129" s="486"/>
      <c r="Z129" s="486"/>
      <c r="AA129" s="486"/>
      <c r="AB129" s="486"/>
      <c r="AC129" s="486"/>
      <c r="AD129" s="486"/>
      <c r="AE129" s="486"/>
      <c r="AF129" s="486"/>
      <c r="AG129" s="486"/>
      <c r="AH129" s="486"/>
      <c r="AI129" s="486"/>
      <c r="AJ129" s="486"/>
      <c r="AK129" s="486"/>
      <c r="AL129" s="486"/>
      <c r="AM129" s="486"/>
      <c r="AN129" s="486"/>
      <c r="AO129" s="486"/>
      <c r="AP129" s="486"/>
      <c r="AQ129" s="486"/>
      <c r="AR129" s="486"/>
      <c r="AS129" s="486"/>
      <c r="AT129" s="486"/>
      <c r="AU129" s="486"/>
      <c r="AV129" s="486"/>
      <c r="AW129" s="486"/>
      <c r="AX129" s="486"/>
      <c r="AY129" s="486"/>
      <c r="AZ129" s="486"/>
      <c r="BA129" s="486"/>
      <c r="BB129" s="486"/>
      <c r="BC129" s="486"/>
      <c r="BD129" s="486"/>
      <c r="BE129" s="28"/>
    </row>
    <row r="130" spans="1:57" s="1" customFormat="1" ht="19.15" customHeight="1" hidden="1">
      <c r="A130" s="28"/>
      <c r="B130" s="488" t="s">
        <v>53</v>
      </c>
      <c r="C130" s="489"/>
      <c r="D130" s="490"/>
      <c r="E130" s="486"/>
      <c r="F130" s="486"/>
      <c r="G130" s="486"/>
      <c r="H130" s="486"/>
      <c r="I130" s="486"/>
      <c r="J130" s="486"/>
      <c r="K130" s="486"/>
      <c r="L130" s="486"/>
      <c r="M130" s="486"/>
      <c r="N130" s="486"/>
      <c r="O130" s="486"/>
      <c r="P130" s="486"/>
      <c r="Q130" s="486"/>
      <c r="R130" s="486"/>
      <c r="S130" s="486"/>
      <c r="T130" s="486"/>
      <c r="U130" s="486"/>
      <c r="V130" s="486"/>
      <c r="W130" s="486"/>
      <c r="X130" s="486"/>
      <c r="Y130" s="486"/>
      <c r="Z130" s="486"/>
      <c r="AA130" s="486"/>
      <c r="AB130" s="486"/>
      <c r="AC130" s="486"/>
      <c r="AD130" s="486"/>
      <c r="AE130" s="486"/>
      <c r="AF130" s="486"/>
      <c r="AG130" s="486"/>
      <c r="AH130" s="486"/>
      <c r="AI130" s="486"/>
      <c r="AJ130" s="486"/>
      <c r="AK130" s="486"/>
      <c r="AL130" s="486"/>
      <c r="AM130" s="486"/>
      <c r="AN130" s="486"/>
      <c r="AO130" s="486"/>
      <c r="AP130" s="486"/>
      <c r="AQ130" s="486"/>
      <c r="AR130" s="486"/>
      <c r="AS130" s="486"/>
      <c r="AT130" s="486"/>
      <c r="AU130" s="486"/>
      <c r="AV130" s="486"/>
      <c r="AW130" s="486"/>
      <c r="AX130" s="486"/>
      <c r="AY130" s="486"/>
      <c r="AZ130" s="486"/>
      <c r="BA130" s="486"/>
      <c r="BB130" s="486"/>
      <c r="BC130" s="486"/>
      <c r="BD130" s="486"/>
      <c r="BE130" s="28"/>
    </row>
    <row r="131" spans="1:57" s="1" customFormat="1" ht="19.15" customHeight="1" hidden="1">
      <c r="A131" s="28"/>
      <c r="B131" s="488" t="s">
        <v>54</v>
      </c>
      <c r="C131" s="489"/>
      <c r="D131" s="490"/>
      <c r="E131" s="486"/>
      <c r="F131" s="486"/>
      <c r="G131" s="486"/>
      <c r="H131" s="486"/>
      <c r="I131" s="486"/>
      <c r="J131" s="486"/>
      <c r="K131" s="486"/>
      <c r="L131" s="486"/>
      <c r="M131" s="486"/>
      <c r="N131" s="486"/>
      <c r="O131" s="486"/>
      <c r="P131" s="486"/>
      <c r="Q131" s="486"/>
      <c r="R131" s="486"/>
      <c r="S131" s="486"/>
      <c r="T131" s="486"/>
      <c r="U131" s="486"/>
      <c r="V131" s="486"/>
      <c r="W131" s="486"/>
      <c r="X131" s="486"/>
      <c r="Y131" s="486"/>
      <c r="Z131" s="486"/>
      <c r="AA131" s="486"/>
      <c r="AB131" s="486"/>
      <c r="AC131" s="486"/>
      <c r="AD131" s="486"/>
      <c r="AE131" s="486"/>
      <c r="AF131" s="486"/>
      <c r="AG131" s="486"/>
      <c r="AH131" s="486"/>
      <c r="AI131" s="486"/>
      <c r="AJ131" s="486"/>
      <c r="AK131" s="486"/>
      <c r="AL131" s="486"/>
      <c r="AM131" s="486"/>
      <c r="AN131" s="486"/>
      <c r="AO131" s="486"/>
      <c r="AP131" s="486"/>
      <c r="AQ131" s="486"/>
      <c r="AR131" s="486"/>
      <c r="AS131" s="486"/>
      <c r="AT131" s="486"/>
      <c r="AU131" s="486"/>
      <c r="AV131" s="486"/>
      <c r="AW131" s="486"/>
      <c r="AX131" s="486"/>
      <c r="AY131" s="486"/>
      <c r="AZ131" s="486"/>
      <c r="BA131" s="486"/>
      <c r="BB131" s="486"/>
      <c r="BC131" s="486"/>
      <c r="BD131" s="486"/>
      <c r="BE131" s="28"/>
    </row>
    <row r="132" spans="1:57" s="1" customFormat="1" ht="19.15" customHeight="1" hidden="1">
      <c r="A132" s="28"/>
      <c r="B132" s="488" t="s">
        <v>55</v>
      </c>
      <c r="C132" s="489"/>
      <c r="D132" s="490"/>
      <c r="E132" s="486"/>
      <c r="F132" s="486"/>
      <c r="G132" s="486"/>
      <c r="H132" s="486"/>
      <c r="I132" s="486"/>
      <c r="J132" s="486"/>
      <c r="K132" s="486"/>
      <c r="L132" s="486"/>
      <c r="M132" s="486"/>
      <c r="N132" s="486"/>
      <c r="O132" s="486"/>
      <c r="P132" s="486"/>
      <c r="Q132" s="486"/>
      <c r="R132" s="486"/>
      <c r="S132" s="486"/>
      <c r="T132" s="486"/>
      <c r="U132" s="486"/>
      <c r="V132" s="486"/>
      <c r="W132" s="486"/>
      <c r="X132" s="486"/>
      <c r="Y132" s="486"/>
      <c r="Z132" s="486"/>
      <c r="AA132" s="486"/>
      <c r="AB132" s="486"/>
      <c r="AC132" s="486"/>
      <c r="AD132" s="486"/>
      <c r="AE132" s="486"/>
      <c r="AF132" s="486"/>
      <c r="AG132" s="486"/>
      <c r="AH132" s="486"/>
      <c r="AI132" s="486"/>
      <c r="AJ132" s="486"/>
      <c r="AK132" s="486"/>
      <c r="AL132" s="486"/>
      <c r="AM132" s="486"/>
      <c r="AN132" s="486"/>
      <c r="AO132" s="486"/>
      <c r="AP132" s="486"/>
      <c r="AQ132" s="486"/>
      <c r="AR132" s="486"/>
      <c r="AS132" s="486"/>
      <c r="AT132" s="486"/>
      <c r="AU132" s="486"/>
      <c r="AV132" s="486"/>
      <c r="AW132" s="486"/>
      <c r="AX132" s="486"/>
      <c r="AY132" s="486"/>
      <c r="AZ132" s="486"/>
      <c r="BA132" s="486"/>
      <c r="BB132" s="486"/>
      <c r="BC132" s="486"/>
      <c r="BD132" s="486"/>
      <c r="BE132" s="28"/>
    </row>
    <row r="133" spans="1:57" s="1" customFormat="1" ht="19.15" customHeight="1" hidden="1">
      <c r="A133" s="28"/>
      <c r="B133" s="488" t="s">
        <v>56</v>
      </c>
      <c r="C133" s="489"/>
      <c r="D133" s="490"/>
      <c r="E133" s="486"/>
      <c r="F133" s="486"/>
      <c r="G133" s="486"/>
      <c r="H133" s="486"/>
      <c r="I133" s="486"/>
      <c r="J133" s="486"/>
      <c r="K133" s="486"/>
      <c r="L133" s="486"/>
      <c r="M133" s="486"/>
      <c r="N133" s="486"/>
      <c r="O133" s="486"/>
      <c r="P133" s="486"/>
      <c r="Q133" s="486"/>
      <c r="R133" s="486"/>
      <c r="S133" s="486"/>
      <c r="T133" s="486"/>
      <c r="U133" s="486"/>
      <c r="V133" s="486"/>
      <c r="W133" s="486"/>
      <c r="X133" s="486"/>
      <c r="Y133" s="486"/>
      <c r="Z133" s="486"/>
      <c r="AA133" s="486"/>
      <c r="AB133" s="486"/>
      <c r="AC133" s="486"/>
      <c r="AD133" s="486"/>
      <c r="AE133" s="486"/>
      <c r="AF133" s="486"/>
      <c r="AG133" s="486"/>
      <c r="AH133" s="486"/>
      <c r="AI133" s="486"/>
      <c r="AJ133" s="486"/>
      <c r="AK133" s="486"/>
      <c r="AL133" s="486"/>
      <c r="AM133" s="486"/>
      <c r="AN133" s="486"/>
      <c r="AO133" s="486"/>
      <c r="AP133" s="486"/>
      <c r="AQ133" s="486"/>
      <c r="AR133" s="486"/>
      <c r="AS133" s="486"/>
      <c r="AT133" s="486"/>
      <c r="AU133" s="486"/>
      <c r="AV133" s="486"/>
      <c r="AW133" s="486"/>
      <c r="AX133" s="486"/>
      <c r="AY133" s="486"/>
      <c r="AZ133" s="486"/>
      <c r="BA133" s="486"/>
      <c r="BB133" s="486"/>
      <c r="BC133" s="486"/>
      <c r="BD133" s="486"/>
      <c r="BE133" s="28"/>
    </row>
    <row r="134" spans="1:57" s="6" customFormat="1" ht="5.25" customHeight="1">
      <c r="A134" s="39"/>
      <c r="B134" s="8"/>
      <c r="C134" s="71"/>
      <c r="D134" s="71"/>
      <c r="E134" s="71"/>
      <c r="F134" s="71"/>
      <c r="G134" s="71"/>
      <c r="H134" s="71"/>
      <c r="I134" s="71"/>
      <c r="J134" s="71"/>
      <c r="K134" s="71"/>
      <c r="L134" s="71"/>
      <c r="M134" s="71"/>
      <c r="N134" s="71"/>
      <c r="O134" s="71"/>
      <c r="P134" s="71"/>
      <c r="Q134" s="71"/>
      <c r="R134" s="71"/>
      <c r="S134" s="71"/>
      <c r="T134" s="72"/>
      <c r="U134" s="72"/>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3"/>
      <c r="BD134" s="73"/>
      <c r="BE134" s="39"/>
    </row>
    <row r="135" spans="2:59" s="6" customFormat="1" ht="9.75" customHeight="1" hidden="1">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F135" s="7"/>
      <c r="BG135" s="7"/>
    </row>
    <row r="136" spans="2:59" s="6" customFormat="1" ht="9.75" customHeight="1" hidden="1">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F136" s="7"/>
      <c r="BG136" s="7"/>
    </row>
    <row r="137" spans="2:59" s="6" customFormat="1" ht="9.75" customHeight="1" hidden="1">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F137" s="7"/>
      <c r="BG137" s="7"/>
    </row>
    <row r="138" spans="2:59" s="6" customFormat="1" ht="9.75" customHeight="1" hidden="1">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F138" s="7"/>
      <c r="BG138" s="7"/>
    </row>
    <row r="139" spans="2:59" s="6" customFormat="1" ht="9.75" customHeight="1" hidden="1">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F139" s="7"/>
      <c r="BG139" s="7"/>
    </row>
    <row r="140" spans="2:59" s="6" customFormat="1" ht="9.75" customHeight="1" hidden="1">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F140" s="7"/>
      <c r="BG140" s="7"/>
    </row>
    <row r="141" spans="2:59" s="6" customFormat="1" ht="9.75" customHeight="1" hidden="1">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F141" s="7"/>
      <c r="BG141" s="7"/>
    </row>
    <row r="142" spans="2:59" s="6" customFormat="1" ht="9.75" customHeight="1" hidden="1">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F142" s="7"/>
      <c r="BG142" s="7"/>
    </row>
    <row r="143" spans="2:59" s="6" customFormat="1" ht="9.75" customHeight="1" hidden="1">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F143" s="7"/>
      <c r="BG143" s="7"/>
    </row>
    <row r="144" spans="2:59" s="6" customFormat="1" ht="9.75" customHeight="1" hidden="1">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F144" s="7"/>
      <c r="BG144" s="7"/>
    </row>
    <row r="145" spans="2:59" s="6" customFormat="1" ht="9.75" customHeight="1" hidden="1">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F145" s="7"/>
      <c r="BG145" s="7"/>
    </row>
    <row r="146" spans="2:59" s="6" customFormat="1" ht="9.75" customHeight="1" hidden="1">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F146" s="7"/>
      <c r="BG146" s="7"/>
    </row>
    <row r="147" spans="2:59" s="6" customFormat="1" ht="9.75" customHeight="1" hidden="1">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F147" s="7"/>
      <c r="BG147" s="7"/>
    </row>
    <row r="148" spans="2:59" s="6" customFormat="1" ht="9.75" customHeight="1" hidden="1">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F148" s="7"/>
      <c r="BG148" s="7"/>
    </row>
    <row r="149" spans="2:59" s="6" customFormat="1" ht="9.75" customHeight="1" hidden="1">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F149" s="7"/>
      <c r="BG149" s="7"/>
    </row>
    <row r="150" spans="2:59" s="6" customFormat="1" ht="9.75" customHeight="1" hidden="1">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F150" s="7"/>
      <c r="BG150" s="7"/>
    </row>
    <row r="151" spans="2:59" s="6" customFormat="1" ht="9.75" customHeight="1" hidden="1">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F151" s="7"/>
      <c r="BG151" s="7"/>
    </row>
    <row r="152" spans="2:59" s="6" customFormat="1" ht="9.75" customHeight="1" hidden="1">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F152" s="7"/>
      <c r="BG152" s="7"/>
    </row>
    <row r="153" spans="2:59" s="6" customFormat="1" ht="9.75" customHeight="1" hidden="1">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F153" s="7"/>
      <c r="BG153" s="7"/>
    </row>
    <row r="154" spans="2:59" s="6" customFormat="1" ht="9.75" customHeight="1" hidden="1">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F154" s="7"/>
      <c r="BG154" s="7"/>
    </row>
    <row r="155" spans="2:59" s="6" customFormat="1" ht="9.75" customHeight="1" hidden="1">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F155" s="7"/>
      <c r="BG155" s="7"/>
    </row>
    <row r="156" spans="2:59" s="6" customFormat="1" ht="9.75" customHeight="1" hidden="1">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F156" s="7"/>
      <c r="BG156" s="7"/>
    </row>
    <row r="157" spans="2:59" s="6" customFormat="1" ht="9.75" customHeight="1" hidden="1">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F157" s="7"/>
      <c r="BG157" s="7"/>
    </row>
    <row r="158" spans="2:59" s="6" customFormat="1" ht="9.75" customHeight="1" hidden="1">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F158" s="7"/>
      <c r="BG158" s="7"/>
    </row>
    <row r="159" spans="2:59" s="6" customFormat="1" ht="9.75" customHeight="1" hidden="1">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F159" s="7"/>
      <c r="BG159" s="7"/>
    </row>
    <row r="160" spans="2:59" s="6" customFormat="1" ht="9.75" customHeight="1" hidden="1">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F160" s="7"/>
      <c r="BG160" s="7"/>
    </row>
    <row r="161" spans="1:57" s="1" customFormat="1" ht="24" customHeight="1">
      <c r="A161" s="2"/>
      <c r="B161" s="32" t="s">
        <v>127</v>
      </c>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127"/>
    </row>
    <row r="162" spans="1:57" s="6" customFormat="1" ht="16.9" customHeight="1">
      <c r="A162" s="39"/>
      <c r="B162" s="8" t="s">
        <v>113</v>
      </c>
      <c r="C162" s="71"/>
      <c r="D162" s="71"/>
      <c r="E162" s="71"/>
      <c r="F162" s="71"/>
      <c r="G162" s="71"/>
      <c r="H162" s="71"/>
      <c r="I162" s="71"/>
      <c r="J162" s="71"/>
      <c r="K162" s="71"/>
      <c r="L162" s="71"/>
      <c r="M162" s="71"/>
      <c r="N162" s="71"/>
      <c r="O162" s="71"/>
      <c r="P162" s="71"/>
      <c r="Q162" s="71"/>
      <c r="R162" s="71"/>
      <c r="S162" s="71"/>
      <c r="T162" s="72"/>
      <c r="U162" s="72"/>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c r="AY162" s="73"/>
      <c r="AZ162" s="73"/>
      <c r="BA162" s="73"/>
      <c r="BB162" s="73"/>
      <c r="BC162" s="73"/>
      <c r="BD162" s="73"/>
      <c r="BE162" s="39"/>
    </row>
    <row r="163" spans="1:57" s="67" customFormat="1" ht="11.25" customHeight="1">
      <c r="A163" s="19"/>
      <c r="B163" s="206"/>
      <c r="C163" s="11"/>
      <c r="D163" s="11"/>
      <c r="E163" s="11"/>
      <c r="F163" s="11"/>
      <c r="G163" s="11"/>
      <c r="H163" s="11"/>
      <c r="I163" s="11"/>
      <c r="J163" s="11"/>
      <c r="K163" s="11"/>
      <c r="L163" s="11"/>
      <c r="M163" s="11"/>
      <c r="N163" s="11"/>
      <c r="O163" s="11"/>
      <c r="P163" s="11"/>
      <c r="Q163" s="206"/>
      <c r="R163" s="11"/>
      <c r="S163" s="206" t="s">
        <v>133</v>
      </c>
      <c r="T163" s="206"/>
      <c r="U163" s="206"/>
      <c r="V163" s="206"/>
      <c r="W163" s="11"/>
      <c r="X163" s="11"/>
      <c r="Y163" s="11"/>
      <c r="Z163" s="11"/>
      <c r="AA163" s="11"/>
      <c r="AB163" s="11"/>
      <c r="AC163" s="11"/>
      <c r="AD163" s="11"/>
      <c r="AE163" s="11"/>
      <c r="AF163" s="11"/>
      <c r="AG163" s="11"/>
      <c r="AH163" s="11"/>
      <c r="AI163" s="11"/>
      <c r="AJ163" s="11"/>
      <c r="AK163" s="11"/>
      <c r="AL163" s="11"/>
      <c r="AM163" s="206"/>
      <c r="AN163" s="510"/>
      <c r="AO163" s="511"/>
      <c r="AP163" s="511"/>
      <c r="AQ163" s="511"/>
      <c r="AR163" s="511"/>
      <c r="AS163" s="511"/>
      <c r="AT163" s="511"/>
      <c r="AU163" s="511"/>
      <c r="AV163" s="511"/>
      <c r="AW163" s="511"/>
      <c r="AX163" s="511"/>
      <c r="AY163" s="511"/>
      <c r="AZ163" s="511"/>
      <c r="BA163" s="511"/>
      <c r="BB163" s="511"/>
      <c r="BC163" s="511"/>
      <c r="BD163" s="511"/>
      <c r="BE163" s="19"/>
    </row>
    <row r="164" spans="1:57" s="67" customFormat="1" ht="12" customHeight="1">
      <c r="A164" s="19"/>
      <c r="B164" s="38" t="s">
        <v>114</v>
      </c>
      <c r="C164" s="11"/>
      <c r="D164" s="11"/>
      <c r="E164" s="11"/>
      <c r="F164" s="11"/>
      <c r="G164" s="11"/>
      <c r="H164" s="11"/>
      <c r="I164" s="11"/>
      <c r="J164" s="11"/>
      <c r="K164" s="11"/>
      <c r="L164" s="11"/>
      <c r="M164" s="11"/>
      <c r="N164" s="11"/>
      <c r="O164" s="11"/>
      <c r="P164" s="11"/>
      <c r="Q164" s="206"/>
      <c r="R164" s="11"/>
      <c r="S164" s="206" t="s">
        <v>134</v>
      </c>
      <c r="T164" s="206"/>
      <c r="U164" s="206"/>
      <c r="V164" s="206"/>
      <c r="W164" s="11"/>
      <c r="X164" s="11"/>
      <c r="Y164" s="11"/>
      <c r="Z164" s="11"/>
      <c r="AA164" s="11"/>
      <c r="AB164" s="11"/>
      <c r="AC164" s="11"/>
      <c r="AD164" s="11"/>
      <c r="AE164" s="11"/>
      <c r="AF164" s="11"/>
      <c r="AG164" s="11"/>
      <c r="AH164" s="11"/>
      <c r="AI164" s="207"/>
      <c r="AJ164" s="11"/>
      <c r="AK164" s="207" t="s">
        <v>115</v>
      </c>
      <c r="AL164" s="11"/>
      <c r="AM164" s="206"/>
      <c r="AN164" s="206"/>
      <c r="AO164" s="11"/>
      <c r="AP164" s="11"/>
      <c r="AQ164" s="11"/>
      <c r="AR164" s="11"/>
      <c r="AS164" s="11"/>
      <c r="AT164" s="11"/>
      <c r="AU164" s="11"/>
      <c r="AV164" s="11"/>
      <c r="AW164" s="11"/>
      <c r="AX164" s="11"/>
      <c r="AY164" s="11"/>
      <c r="AZ164" s="11"/>
      <c r="BA164" s="11"/>
      <c r="BB164" s="11"/>
      <c r="BC164" s="11"/>
      <c r="BD164" s="11"/>
      <c r="BE164" s="19"/>
    </row>
    <row r="165" spans="1:57" s="6" customFormat="1" ht="19.5" customHeight="1">
      <c r="A165" s="20"/>
      <c r="B165" s="507" t="s">
        <v>195</v>
      </c>
      <c r="C165" s="508"/>
      <c r="D165" s="508"/>
      <c r="E165" s="508"/>
      <c r="F165" s="508"/>
      <c r="G165" s="509"/>
      <c r="H165" s="199"/>
      <c r="I165" s="11"/>
      <c r="J165" s="11"/>
      <c r="K165" s="11"/>
      <c r="L165" s="11"/>
      <c r="M165" s="11"/>
      <c r="N165" s="11"/>
      <c r="O165" s="11"/>
      <c r="P165" s="11"/>
      <c r="Q165" s="11"/>
      <c r="R165" s="11"/>
      <c r="S165" s="507" t="s">
        <v>195</v>
      </c>
      <c r="T165" s="508"/>
      <c r="U165" s="508"/>
      <c r="V165" s="508"/>
      <c r="W165" s="508"/>
      <c r="X165" s="509"/>
      <c r="Y165" s="11"/>
      <c r="Z165" s="11"/>
      <c r="AA165" s="11"/>
      <c r="AB165" s="11"/>
      <c r="AC165" s="11"/>
      <c r="AD165" s="11"/>
      <c r="AE165" s="11"/>
      <c r="AF165" s="11"/>
      <c r="AG165" s="11"/>
      <c r="AH165" s="11"/>
      <c r="AI165" s="11"/>
      <c r="AJ165" s="11"/>
      <c r="AK165" s="507" t="s">
        <v>195</v>
      </c>
      <c r="AL165" s="508"/>
      <c r="AM165" s="508"/>
      <c r="AN165" s="508"/>
      <c r="AO165" s="508"/>
      <c r="AP165" s="509"/>
      <c r="AQ165" s="11"/>
      <c r="AR165" s="11"/>
      <c r="AS165" s="11"/>
      <c r="AT165" s="11"/>
      <c r="AU165" s="11"/>
      <c r="AV165" s="11"/>
      <c r="AW165" s="11"/>
      <c r="AX165" s="11"/>
      <c r="AY165" s="11"/>
      <c r="AZ165" s="11"/>
      <c r="BA165" s="11"/>
      <c r="BB165" s="11"/>
      <c r="BC165" s="11"/>
      <c r="BD165" s="11"/>
      <c r="BE165" s="20"/>
    </row>
    <row r="166" spans="1:57" s="6" customFormat="1" ht="6" customHeight="1">
      <c r="A166" s="39"/>
      <c r="B166" s="8"/>
      <c r="C166" s="71"/>
      <c r="D166" s="71"/>
      <c r="E166" s="71"/>
      <c r="F166" s="71"/>
      <c r="G166" s="71"/>
      <c r="H166" s="71"/>
      <c r="I166" s="71"/>
      <c r="J166" s="71"/>
      <c r="K166" s="71"/>
      <c r="L166" s="71"/>
      <c r="M166" s="71"/>
      <c r="N166" s="71"/>
      <c r="O166" s="71"/>
      <c r="P166" s="71"/>
      <c r="Q166" s="71"/>
      <c r="R166" s="71"/>
      <c r="S166" s="71"/>
      <c r="T166" s="72"/>
      <c r="U166" s="72"/>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39"/>
    </row>
    <row r="167" spans="1:57" s="6" customFormat="1" ht="16.9" customHeight="1">
      <c r="A167" s="39"/>
      <c r="B167" s="8" t="s">
        <v>131</v>
      </c>
      <c r="C167" s="71"/>
      <c r="D167" s="71"/>
      <c r="E167" s="71"/>
      <c r="F167" s="71"/>
      <c r="G167" s="71"/>
      <c r="H167" s="71"/>
      <c r="I167" s="71"/>
      <c r="J167" s="71"/>
      <c r="K167" s="71"/>
      <c r="L167" s="71"/>
      <c r="M167" s="71"/>
      <c r="N167" s="71"/>
      <c r="O167" s="71"/>
      <c r="P167" s="71"/>
      <c r="Q167" s="71"/>
      <c r="R167" s="71"/>
      <c r="S167" s="71"/>
      <c r="T167" s="72"/>
      <c r="U167" s="72"/>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c r="AY167" s="73"/>
      <c r="AZ167" s="73"/>
      <c r="BA167" s="73"/>
      <c r="BB167" s="73"/>
      <c r="BC167" s="73"/>
      <c r="BD167" s="73"/>
      <c r="BE167" s="39"/>
    </row>
    <row r="168" spans="1:73" s="6" customFormat="1" ht="58.5" customHeight="1">
      <c r="A168" s="39"/>
      <c r="B168" s="569" t="s">
        <v>239</v>
      </c>
      <c r="C168" s="570"/>
      <c r="D168" s="570"/>
      <c r="E168" s="570"/>
      <c r="F168" s="570"/>
      <c r="G168" s="570"/>
      <c r="H168" s="570"/>
      <c r="I168" s="570"/>
      <c r="J168" s="570"/>
      <c r="K168" s="570"/>
      <c r="L168" s="570"/>
      <c r="M168" s="570"/>
      <c r="N168" s="570"/>
      <c r="O168" s="570"/>
      <c r="P168" s="570"/>
      <c r="Q168" s="570"/>
      <c r="R168" s="570"/>
      <c r="S168" s="570"/>
      <c r="T168" s="570"/>
      <c r="U168" s="570"/>
      <c r="V168" s="570"/>
      <c r="W168" s="570"/>
      <c r="X168" s="570"/>
      <c r="Y168" s="570"/>
      <c r="Z168" s="570"/>
      <c r="AA168" s="570"/>
      <c r="AB168" s="570"/>
      <c r="AC168" s="570"/>
      <c r="AD168" s="570"/>
      <c r="AE168" s="570"/>
      <c r="AF168" s="570"/>
      <c r="AG168" s="570"/>
      <c r="AH168" s="570"/>
      <c r="AI168" s="570"/>
      <c r="AJ168" s="570"/>
      <c r="AK168" s="570"/>
      <c r="AL168" s="570"/>
      <c r="AM168" s="570"/>
      <c r="AN168" s="570"/>
      <c r="AO168" s="570"/>
      <c r="AP168" s="570"/>
      <c r="AQ168" s="570"/>
      <c r="AR168" s="570"/>
      <c r="AS168" s="570"/>
      <c r="AT168" s="570"/>
      <c r="AU168" s="570"/>
      <c r="AV168" s="570"/>
      <c r="AW168" s="570"/>
      <c r="AX168" s="570"/>
      <c r="AY168" s="570"/>
      <c r="AZ168" s="570"/>
      <c r="BA168" s="570"/>
      <c r="BB168" s="570"/>
      <c r="BC168" s="570"/>
      <c r="BD168" s="570"/>
      <c r="BE168" s="39"/>
      <c r="BI168" s="98"/>
      <c r="BN168" s="36"/>
      <c r="BO168" s="36"/>
      <c r="BP168" s="36"/>
      <c r="BQ168" s="36"/>
      <c r="BR168" s="36"/>
      <c r="BS168" s="36"/>
      <c r="BT168" s="36"/>
      <c r="BU168" s="36"/>
    </row>
    <row r="169" spans="1:57" s="6" customFormat="1" ht="3" customHeight="1" hidden="1">
      <c r="A169" s="39"/>
      <c r="B169" s="8"/>
      <c r="C169" s="71"/>
      <c r="D169" s="71"/>
      <c r="E169" s="71"/>
      <c r="F169" s="71"/>
      <c r="G169" s="71"/>
      <c r="H169" s="71"/>
      <c r="I169" s="71"/>
      <c r="J169" s="71"/>
      <c r="K169" s="71"/>
      <c r="L169" s="71"/>
      <c r="M169" s="71"/>
      <c r="N169" s="71"/>
      <c r="O169" s="71"/>
      <c r="P169" s="71"/>
      <c r="Q169" s="71"/>
      <c r="R169" s="71"/>
      <c r="S169" s="71"/>
      <c r="T169" s="72"/>
      <c r="U169" s="72"/>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c r="AY169" s="73"/>
      <c r="AZ169" s="73"/>
      <c r="BA169" s="73"/>
      <c r="BB169" s="73"/>
      <c r="BC169" s="73"/>
      <c r="BD169" s="73"/>
      <c r="BE169" s="39"/>
    </row>
    <row r="170" spans="1:73" s="6" customFormat="1" ht="12" customHeight="1">
      <c r="A170" s="39"/>
      <c r="B170" s="469" t="s">
        <v>117</v>
      </c>
      <c r="C170" s="470"/>
      <c r="D170" s="470"/>
      <c r="E170" s="470"/>
      <c r="F170" s="470"/>
      <c r="G170" s="470"/>
      <c r="H170" s="470"/>
      <c r="I170" s="470"/>
      <c r="J170" s="470"/>
      <c r="K170" s="470"/>
      <c r="L170" s="470"/>
      <c r="M170" s="470"/>
      <c r="N170" s="470"/>
      <c r="O170" s="470"/>
      <c r="P170" s="470"/>
      <c r="Q170" s="470"/>
      <c r="R170" s="470"/>
      <c r="S170" s="470"/>
      <c r="T170" s="470"/>
      <c r="U170" s="470"/>
      <c r="V170" s="470"/>
      <c r="W170" s="470"/>
      <c r="X170" s="470"/>
      <c r="Y170" s="470"/>
      <c r="Z170" s="470"/>
      <c r="AA170" s="470"/>
      <c r="AB170" s="470"/>
      <c r="AC170" s="470"/>
      <c r="AD170" s="470"/>
      <c r="AE170" s="470"/>
      <c r="AF170" s="470"/>
      <c r="AG170" s="470"/>
      <c r="AH170" s="470"/>
      <c r="AI170" s="470"/>
      <c r="AJ170" s="470"/>
      <c r="AK170" s="470"/>
      <c r="AL170" s="470"/>
      <c r="AM170" s="470"/>
      <c r="AN170" s="470"/>
      <c r="AO170" s="470"/>
      <c r="AP170" s="470"/>
      <c r="AQ170" s="470"/>
      <c r="AR170" s="470"/>
      <c r="AS170" s="470"/>
      <c r="AT170" s="470"/>
      <c r="AU170" s="470"/>
      <c r="AV170" s="470"/>
      <c r="AW170" s="470"/>
      <c r="AX170" s="470"/>
      <c r="AY170" s="470"/>
      <c r="AZ170" s="470"/>
      <c r="BA170" s="470"/>
      <c r="BB170" s="470"/>
      <c r="BC170" s="470"/>
      <c r="BD170" s="471"/>
      <c r="BE170" s="39"/>
      <c r="BI170" s="98"/>
      <c r="BN170" s="36"/>
      <c r="BO170" s="36"/>
      <c r="BP170" s="36"/>
      <c r="BQ170" s="36"/>
      <c r="BR170" s="36"/>
      <c r="BS170" s="36"/>
      <c r="BT170" s="36"/>
      <c r="BU170" s="36"/>
    </row>
    <row r="171" spans="1:73" s="6" customFormat="1" ht="12" customHeight="1">
      <c r="A171" s="39"/>
      <c r="B171" s="253" t="s">
        <v>116</v>
      </c>
      <c r="C171" s="581"/>
      <c r="D171" s="581"/>
      <c r="E171" s="581"/>
      <c r="F171" s="581"/>
      <c r="G171" s="581"/>
      <c r="H171" s="581"/>
      <c r="I171" s="581"/>
      <c r="J171" s="581"/>
      <c r="K171" s="581"/>
      <c r="L171" s="581"/>
      <c r="M171" s="581"/>
      <c r="N171" s="581"/>
      <c r="O171" s="581"/>
      <c r="P171" s="581"/>
      <c r="Q171" s="581"/>
      <c r="R171" s="581"/>
      <c r="S171" s="581"/>
      <c r="T171" s="581"/>
      <c r="U171" s="581"/>
      <c r="V171" s="581"/>
      <c r="W171" s="581"/>
      <c r="X171" s="581"/>
      <c r="Y171" s="581"/>
      <c r="Z171" s="581"/>
      <c r="AA171" s="582"/>
      <c r="AB171" s="582"/>
      <c r="AC171" s="582"/>
      <c r="AD171" s="582"/>
      <c r="AE171" s="582"/>
      <c r="AF171" s="583"/>
      <c r="AG171" s="616" t="s">
        <v>135</v>
      </c>
      <c r="AH171" s="582"/>
      <c r="AI171" s="582"/>
      <c r="AJ171" s="582"/>
      <c r="AK171" s="582"/>
      <c r="AL171" s="582"/>
      <c r="AM171" s="582"/>
      <c r="AN171" s="582"/>
      <c r="AO171" s="582"/>
      <c r="AP171" s="582"/>
      <c r="AQ171" s="582"/>
      <c r="AR171" s="582"/>
      <c r="AS171" s="582"/>
      <c r="AT171" s="582"/>
      <c r="AU171" s="582"/>
      <c r="AV171" s="582"/>
      <c r="AW171" s="582"/>
      <c r="AX171" s="582"/>
      <c r="AY171" s="582"/>
      <c r="AZ171" s="582"/>
      <c r="BA171" s="582"/>
      <c r="BB171" s="582"/>
      <c r="BC171" s="582"/>
      <c r="BD171" s="583"/>
      <c r="BE171" s="39"/>
      <c r="BI171" s="98"/>
      <c r="BN171" s="36"/>
      <c r="BO171" s="36"/>
      <c r="BP171" s="36"/>
      <c r="BQ171" s="36"/>
      <c r="BR171" s="36"/>
      <c r="BS171" s="36"/>
      <c r="BT171" s="36"/>
      <c r="BU171" s="36"/>
    </row>
    <row r="172" spans="1:73" s="6" customFormat="1" ht="11.25" customHeight="1">
      <c r="A172" s="39"/>
      <c r="B172" s="584"/>
      <c r="C172" s="585"/>
      <c r="D172" s="585"/>
      <c r="E172" s="585"/>
      <c r="F172" s="585"/>
      <c r="G172" s="585"/>
      <c r="H172" s="585"/>
      <c r="I172" s="585"/>
      <c r="J172" s="585"/>
      <c r="K172" s="585"/>
      <c r="L172" s="585"/>
      <c r="M172" s="585"/>
      <c r="N172" s="585"/>
      <c r="O172" s="585"/>
      <c r="P172" s="585"/>
      <c r="Q172" s="585"/>
      <c r="R172" s="585"/>
      <c r="S172" s="585"/>
      <c r="T172" s="585"/>
      <c r="U172" s="585"/>
      <c r="V172" s="585"/>
      <c r="W172" s="585"/>
      <c r="X172" s="585"/>
      <c r="Y172" s="585"/>
      <c r="Z172" s="585"/>
      <c r="AA172" s="380"/>
      <c r="AB172" s="380"/>
      <c r="AC172" s="380"/>
      <c r="AD172" s="380"/>
      <c r="AE172" s="380"/>
      <c r="AF172" s="586"/>
      <c r="AG172" s="617" t="str">
        <f>IF(B165="Vyberte","(Kč)",IF(B165="NE","vč. DPH (Kč)",IF(AND(B165="ANO",S165="ANO"),"bez DPH (Kč)",IF(AND(B165="ANO",S165="NE"),"vč. DPH (Kč)","(Kč)"))))</f>
        <v>(Kč)</v>
      </c>
      <c r="AH172" s="618"/>
      <c r="AI172" s="618"/>
      <c r="AJ172" s="618"/>
      <c r="AK172" s="618"/>
      <c r="AL172" s="618"/>
      <c r="AM172" s="618"/>
      <c r="AN172" s="618"/>
      <c r="AO172" s="618"/>
      <c r="AP172" s="618"/>
      <c r="AQ172" s="618"/>
      <c r="AR172" s="618"/>
      <c r="AS172" s="380"/>
      <c r="AT172" s="380"/>
      <c r="AU172" s="380"/>
      <c r="AV172" s="380"/>
      <c r="AW172" s="380"/>
      <c r="AX172" s="380"/>
      <c r="AY172" s="380"/>
      <c r="AZ172" s="380"/>
      <c r="BA172" s="380"/>
      <c r="BB172" s="380"/>
      <c r="BC172" s="380"/>
      <c r="BD172" s="586"/>
      <c r="BE172" s="39"/>
      <c r="BI172" s="98"/>
      <c r="BN172" s="36"/>
      <c r="BO172" s="36"/>
      <c r="BP172" s="36"/>
      <c r="BQ172" s="36"/>
      <c r="BR172" s="36"/>
      <c r="BS172" s="36"/>
      <c r="BT172" s="36"/>
      <c r="BU172" s="36"/>
    </row>
    <row r="173" spans="1:73" s="6" customFormat="1" ht="24" customHeight="1">
      <c r="A173" s="39"/>
      <c r="B173" s="543" t="s">
        <v>118</v>
      </c>
      <c r="C173" s="544"/>
      <c r="D173" s="544"/>
      <c r="E173" s="544"/>
      <c r="F173" s="544"/>
      <c r="G173" s="544"/>
      <c r="H173" s="544"/>
      <c r="I173" s="544"/>
      <c r="J173" s="544"/>
      <c r="K173" s="544"/>
      <c r="L173" s="544"/>
      <c r="M173" s="544"/>
      <c r="N173" s="544"/>
      <c r="O173" s="544"/>
      <c r="P173" s="544"/>
      <c r="Q173" s="544"/>
      <c r="R173" s="544"/>
      <c r="S173" s="544"/>
      <c r="T173" s="544"/>
      <c r="U173" s="544"/>
      <c r="V173" s="544"/>
      <c r="W173" s="544"/>
      <c r="X173" s="544"/>
      <c r="Y173" s="544"/>
      <c r="Z173" s="544"/>
      <c r="AA173" s="545"/>
      <c r="AB173" s="545"/>
      <c r="AC173" s="545"/>
      <c r="AD173" s="545"/>
      <c r="AE173" s="545"/>
      <c r="AF173" s="546"/>
      <c r="AG173" s="566"/>
      <c r="AH173" s="524"/>
      <c r="AI173" s="524"/>
      <c r="AJ173" s="524"/>
      <c r="AK173" s="524"/>
      <c r="AL173" s="524"/>
      <c r="AM173" s="524"/>
      <c r="AN173" s="524"/>
      <c r="AO173" s="524"/>
      <c r="AP173" s="524"/>
      <c r="AQ173" s="524"/>
      <c r="AR173" s="524"/>
      <c r="AS173" s="525"/>
      <c r="AT173" s="525"/>
      <c r="AU173" s="525"/>
      <c r="AV173" s="525"/>
      <c r="AW173" s="525"/>
      <c r="AX173" s="525"/>
      <c r="AY173" s="525"/>
      <c r="AZ173" s="525"/>
      <c r="BA173" s="525"/>
      <c r="BB173" s="525"/>
      <c r="BC173" s="525"/>
      <c r="BD173" s="526"/>
      <c r="BE173" s="39"/>
      <c r="BI173" s="98"/>
      <c r="BN173" s="36"/>
      <c r="BO173" s="36"/>
      <c r="BP173" s="36"/>
      <c r="BQ173" s="36"/>
      <c r="BR173" s="36"/>
      <c r="BS173" s="36"/>
      <c r="BT173" s="36"/>
      <c r="BU173" s="36"/>
    </row>
    <row r="174" spans="1:73" s="6" customFormat="1" ht="24" customHeight="1">
      <c r="A174" s="39"/>
      <c r="B174" s="543" t="s">
        <v>201</v>
      </c>
      <c r="C174" s="544"/>
      <c r="D174" s="544"/>
      <c r="E174" s="544"/>
      <c r="F174" s="544"/>
      <c r="G174" s="544"/>
      <c r="H174" s="544"/>
      <c r="I174" s="544"/>
      <c r="J174" s="544"/>
      <c r="K174" s="544"/>
      <c r="L174" s="544"/>
      <c r="M174" s="544"/>
      <c r="N174" s="544"/>
      <c r="O174" s="544"/>
      <c r="P174" s="544"/>
      <c r="Q174" s="544"/>
      <c r="R174" s="544"/>
      <c r="S174" s="544"/>
      <c r="T174" s="544"/>
      <c r="U174" s="544"/>
      <c r="V174" s="544"/>
      <c r="W174" s="544"/>
      <c r="X174" s="544"/>
      <c r="Y174" s="544"/>
      <c r="Z174" s="544"/>
      <c r="AA174" s="545"/>
      <c r="AB174" s="545"/>
      <c r="AC174" s="545"/>
      <c r="AD174" s="545"/>
      <c r="AE174" s="545"/>
      <c r="AF174" s="546"/>
      <c r="AG174" s="523"/>
      <c r="AH174" s="524"/>
      <c r="AI174" s="524"/>
      <c r="AJ174" s="524"/>
      <c r="AK174" s="524"/>
      <c r="AL174" s="524"/>
      <c r="AM174" s="524"/>
      <c r="AN174" s="524"/>
      <c r="AO174" s="524"/>
      <c r="AP174" s="524"/>
      <c r="AQ174" s="524"/>
      <c r="AR174" s="524"/>
      <c r="AS174" s="525"/>
      <c r="AT174" s="525"/>
      <c r="AU174" s="525"/>
      <c r="AV174" s="525"/>
      <c r="AW174" s="525"/>
      <c r="AX174" s="525"/>
      <c r="AY174" s="525"/>
      <c r="AZ174" s="525"/>
      <c r="BA174" s="525"/>
      <c r="BB174" s="525"/>
      <c r="BC174" s="525"/>
      <c r="BD174" s="526"/>
      <c r="BE174" s="39"/>
      <c r="BI174" s="98"/>
      <c r="BN174" s="36"/>
      <c r="BO174" s="36"/>
      <c r="BP174" s="36"/>
      <c r="BQ174" s="36"/>
      <c r="BR174" s="36"/>
      <c r="BS174" s="36"/>
      <c r="BT174" s="36"/>
      <c r="BU174" s="36"/>
    </row>
    <row r="175" spans="1:73" s="6" customFormat="1" ht="24" customHeight="1">
      <c r="A175" s="39"/>
      <c r="B175" s="543" t="s">
        <v>119</v>
      </c>
      <c r="C175" s="544"/>
      <c r="D175" s="544"/>
      <c r="E175" s="544"/>
      <c r="F175" s="544"/>
      <c r="G175" s="544"/>
      <c r="H175" s="544"/>
      <c r="I175" s="544"/>
      <c r="J175" s="544"/>
      <c r="K175" s="544"/>
      <c r="L175" s="544"/>
      <c r="M175" s="544"/>
      <c r="N175" s="544"/>
      <c r="O175" s="544"/>
      <c r="P175" s="544"/>
      <c r="Q175" s="544"/>
      <c r="R175" s="544"/>
      <c r="S175" s="544"/>
      <c r="T175" s="544"/>
      <c r="U175" s="544"/>
      <c r="V175" s="544"/>
      <c r="W175" s="544"/>
      <c r="X175" s="544"/>
      <c r="Y175" s="544"/>
      <c r="Z175" s="544"/>
      <c r="AA175" s="545"/>
      <c r="AB175" s="545"/>
      <c r="AC175" s="545"/>
      <c r="AD175" s="545"/>
      <c r="AE175" s="545"/>
      <c r="AF175" s="546"/>
      <c r="AG175" s="523"/>
      <c r="AH175" s="524"/>
      <c r="AI175" s="524"/>
      <c r="AJ175" s="524"/>
      <c r="AK175" s="524"/>
      <c r="AL175" s="524"/>
      <c r="AM175" s="524"/>
      <c r="AN175" s="524"/>
      <c r="AO175" s="524"/>
      <c r="AP175" s="524"/>
      <c r="AQ175" s="524"/>
      <c r="AR175" s="524"/>
      <c r="AS175" s="525"/>
      <c r="AT175" s="525"/>
      <c r="AU175" s="525"/>
      <c r="AV175" s="525"/>
      <c r="AW175" s="525"/>
      <c r="AX175" s="525"/>
      <c r="AY175" s="525"/>
      <c r="AZ175" s="525"/>
      <c r="BA175" s="525"/>
      <c r="BB175" s="525"/>
      <c r="BC175" s="525"/>
      <c r="BD175" s="526"/>
      <c r="BE175" s="39"/>
      <c r="BI175" s="98"/>
      <c r="BN175" s="36"/>
      <c r="BO175" s="36"/>
      <c r="BP175" s="36"/>
      <c r="BQ175" s="36"/>
      <c r="BR175" s="36"/>
      <c r="BS175" s="36"/>
      <c r="BT175" s="36"/>
      <c r="BU175" s="36"/>
    </row>
    <row r="176" spans="1:73" s="6" customFormat="1" ht="24" customHeight="1">
      <c r="A176" s="39"/>
      <c r="B176" s="543" t="s">
        <v>120</v>
      </c>
      <c r="C176" s="544"/>
      <c r="D176" s="544"/>
      <c r="E176" s="544"/>
      <c r="F176" s="544"/>
      <c r="G176" s="544"/>
      <c r="H176" s="544"/>
      <c r="I176" s="544"/>
      <c r="J176" s="544"/>
      <c r="K176" s="544"/>
      <c r="L176" s="544"/>
      <c r="M176" s="544"/>
      <c r="N176" s="544"/>
      <c r="O176" s="544"/>
      <c r="P176" s="544"/>
      <c r="Q176" s="544"/>
      <c r="R176" s="544"/>
      <c r="S176" s="544"/>
      <c r="T176" s="544"/>
      <c r="U176" s="544"/>
      <c r="V176" s="544"/>
      <c r="W176" s="544"/>
      <c r="X176" s="544"/>
      <c r="Y176" s="544"/>
      <c r="Z176" s="544"/>
      <c r="AA176" s="545"/>
      <c r="AB176" s="545"/>
      <c r="AC176" s="545"/>
      <c r="AD176" s="545"/>
      <c r="AE176" s="545"/>
      <c r="AF176" s="546"/>
      <c r="AG176" s="523"/>
      <c r="AH176" s="524"/>
      <c r="AI176" s="524"/>
      <c r="AJ176" s="524"/>
      <c r="AK176" s="524"/>
      <c r="AL176" s="524"/>
      <c r="AM176" s="524"/>
      <c r="AN176" s="524"/>
      <c r="AO176" s="524"/>
      <c r="AP176" s="524"/>
      <c r="AQ176" s="524"/>
      <c r="AR176" s="524"/>
      <c r="AS176" s="525"/>
      <c r="AT176" s="525"/>
      <c r="AU176" s="525"/>
      <c r="AV176" s="525"/>
      <c r="AW176" s="525"/>
      <c r="AX176" s="525"/>
      <c r="AY176" s="525"/>
      <c r="AZ176" s="525"/>
      <c r="BA176" s="525"/>
      <c r="BB176" s="525"/>
      <c r="BC176" s="525"/>
      <c r="BD176" s="526"/>
      <c r="BE176" s="39"/>
      <c r="BI176" s="98"/>
      <c r="BN176" s="36"/>
      <c r="BO176" s="36"/>
      <c r="BP176" s="36"/>
      <c r="BQ176" s="36"/>
      <c r="BR176" s="36"/>
      <c r="BS176" s="36"/>
      <c r="BT176" s="36"/>
      <c r="BU176" s="36"/>
    </row>
    <row r="177" spans="1:73" s="6" customFormat="1" ht="24" customHeight="1" hidden="1">
      <c r="A177" s="37"/>
      <c r="B177" s="527"/>
      <c r="C177" s="528"/>
      <c r="D177" s="528"/>
      <c r="E177" s="528"/>
      <c r="F177" s="528"/>
      <c r="G177" s="528"/>
      <c r="H177" s="528"/>
      <c r="I177" s="528"/>
      <c r="J177" s="528"/>
      <c r="K177" s="528"/>
      <c r="L177" s="528"/>
      <c r="M177" s="528"/>
      <c r="N177" s="528"/>
      <c r="O177" s="528"/>
      <c r="P177" s="528"/>
      <c r="Q177" s="528"/>
      <c r="R177" s="528"/>
      <c r="S177" s="528"/>
      <c r="T177" s="528"/>
      <c r="U177" s="528"/>
      <c r="V177" s="528"/>
      <c r="W177" s="528"/>
      <c r="X177" s="528"/>
      <c r="Y177" s="528"/>
      <c r="Z177" s="529"/>
      <c r="AA177" s="481"/>
      <c r="AB177" s="481"/>
      <c r="AC177" s="481"/>
      <c r="AD177" s="481"/>
      <c r="AE177" s="481"/>
      <c r="AF177" s="481"/>
      <c r="AG177" s="482"/>
      <c r="AH177" s="482"/>
      <c r="AI177" s="482"/>
      <c r="AJ177" s="482"/>
      <c r="AK177" s="482"/>
      <c r="AL177" s="482"/>
      <c r="AM177" s="482"/>
      <c r="AN177" s="482"/>
      <c r="AO177" s="482"/>
      <c r="AP177" s="482"/>
      <c r="AQ177" s="482"/>
      <c r="AR177" s="483"/>
      <c r="AS177" s="484"/>
      <c r="AT177" s="482"/>
      <c r="AU177" s="482"/>
      <c r="AV177" s="482"/>
      <c r="AW177" s="482"/>
      <c r="AX177" s="482"/>
      <c r="AY177" s="482"/>
      <c r="AZ177" s="482"/>
      <c r="BA177" s="482"/>
      <c r="BB177" s="482"/>
      <c r="BC177" s="482"/>
      <c r="BD177" s="483"/>
      <c r="BE177" s="39"/>
      <c r="BI177" s="98"/>
      <c r="BN177" s="36"/>
      <c r="BO177" s="36"/>
      <c r="BP177" s="36"/>
      <c r="BQ177" s="36"/>
      <c r="BR177" s="36"/>
      <c r="BS177" s="36"/>
      <c r="BT177" s="36"/>
      <c r="BU177" s="36"/>
    </row>
    <row r="178" spans="1:73" s="6" customFormat="1" ht="24" customHeight="1" hidden="1">
      <c r="A178" s="37"/>
      <c r="B178" s="527"/>
      <c r="C178" s="528"/>
      <c r="D178" s="528"/>
      <c r="E178" s="528"/>
      <c r="F178" s="528"/>
      <c r="G178" s="528"/>
      <c r="H178" s="528"/>
      <c r="I178" s="528"/>
      <c r="J178" s="528"/>
      <c r="K178" s="528"/>
      <c r="L178" s="528"/>
      <c r="M178" s="528"/>
      <c r="N178" s="528"/>
      <c r="O178" s="528"/>
      <c r="P178" s="528"/>
      <c r="Q178" s="528"/>
      <c r="R178" s="528"/>
      <c r="S178" s="528"/>
      <c r="T178" s="528"/>
      <c r="U178" s="528"/>
      <c r="V178" s="528"/>
      <c r="W178" s="528"/>
      <c r="X178" s="528"/>
      <c r="Y178" s="528"/>
      <c r="Z178" s="529"/>
      <c r="AA178" s="481"/>
      <c r="AB178" s="481"/>
      <c r="AC178" s="481"/>
      <c r="AD178" s="481"/>
      <c r="AE178" s="481"/>
      <c r="AF178" s="481"/>
      <c r="AG178" s="482"/>
      <c r="AH178" s="482"/>
      <c r="AI178" s="482"/>
      <c r="AJ178" s="482"/>
      <c r="AK178" s="482"/>
      <c r="AL178" s="482"/>
      <c r="AM178" s="482"/>
      <c r="AN178" s="482"/>
      <c r="AO178" s="482"/>
      <c r="AP178" s="482"/>
      <c r="AQ178" s="482"/>
      <c r="AR178" s="483"/>
      <c r="AS178" s="484"/>
      <c r="AT178" s="482"/>
      <c r="AU178" s="482"/>
      <c r="AV178" s="482"/>
      <c r="AW178" s="482"/>
      <c r="AX178" s="482"/>
      <c r="AY178" s="482"/>
      <c r="AZ178" s="482"/>
      <c r="BA178" s="482"/>
      <c r="BB178" s="482"/>
      <c r="BC178" s="482"/>
      <c r="BD178" s="483"/>
      <c r="BE178" s="39"/>
      <c r="BI178" s="98"/>
      <c r="BN178" s="36"/>
      <c r="BO178" s="36"/>
      <c r="BP178" s="36"/>
      <c r="BQ178" s="36"/>
      <c r="BR178" s="36"/>
      <c r="BS178" s="36"/>
      <c r="BT178" s="36"/>
      <c r="BU178" s="36"/>
    </row>
    <row r="179" spans="1:73" s="6" customFormat="1" ht="24" customHeight="1" hidden="1">
      <c r="A179" s="37"/>
      <c r="B179" s="478"/>
      <c r="C179" s="479"/>
      <c r="D179" s="479"/>
      <c r="E179" s="479"/>
      <c r="F179" s="479"/>
      <c r="G179" s="479"/>
      <c r="H179" s="479"/>
      <c r="I179" s="479"/>
      <c r="J179" s="479"/>
      <c r="K179" s="479"/>
      <c r="L179" s="479"/>
      <c r="M179" s="479"/>
      <c r="N179" s="479"/>
      <c r="O179" s="479"/>
      <c r="P179" s="479"/>
      <c r="Q179" s="479"/>
      <c r="R179" s="479"/>
      <c r="S179" s="479"/>
      <c r="T179" s="479"/>
      <c r="U179" s="479"/>
      <c r="V179" s="479"/>
      <c r="W179" s="479"/>
      <c r="X179" s="479"/>
      <c r="Y179" s="479"/>
      <c r="Z179" s="480"/>
      <c r="AA179" s="481"/>
      <c r="AB179" s="481"/>
      <c r="AC179" s="481"/>
      <c r="AD179" s="481"/>
      <c r="AE179" s="481"/>
      <c r="AF179" s="481"/>
      <c r="AG179" s="482"/>
      <c r="AH179" s="482"/>
      <c r="AI179" s="482"/>
      <c r="AJ179" s="482"/>
      <c r="AK179" s="482"/>
      <c r="AL179" s="482"/>
      <c r="AM179" s="482"/>
      <c r="AN179" s="482"/>
      <c r="AO179" s="482"/>
      <c r="AP179" s="482"/>
      <c r="AQ179" s="482"/>
      <c r="AR179" s="483"/>
      <c r="AS179" s="484">
        <f>AA179*AG179</f>
        <v>0</v>
      </c>
      <c r="AT179" s="482"/>
      <c r="AU179" s="482"/>
      <c r="AV179" s="482"/>
      <c r="AW179" s="482"/>
      <c r="AX179" s="482"/>
      <c r="AY179" s="482"/>
      <c r="AZ179" s="482"/>
      <c r="BA179" s="482"/>
      <c r="BB179" s="482"/>
      <c r="BC179" s="482"/>
      <c r="BD179" s="483"/>
      <c r="BE179" s="39"/>
      <c r="BI179" s="98"/>
      <c r="BN179" s="36"/>
      <c r="BO179" s="36"/>
      <c r="BP179" s="36"/>
      <c r="BQ179" s="36"/>
      <c r="BR179" s="36"/>
      <c r="BS179" s="36"/>
      <c r="BT179" s="36"/>
      <c r="BU179" s="36"/>
    </row>
    <row r="180" spans="1:73" s="6" customFormat="1" ht="24" customHeight="1" hidden="1">
      <c r="A180" s="37"/>
      <c r="B180" s="478"/>
      <c r="C180" s="479"/>
      <c r="D180" s="479"/>
      <c r="E180" s="479"/>
      <c r="F180" s="479"/>
      <c r="G180" s="479"/>
      <c r="H180" s="479"/>
      <c r="I180" s="479"/>
      <c r="J180" s="479"/>
      <c r="K180" s="479"/>
      <c r="L180" s="479"/>
      <c r="M180" s="479"/>
      <c r="N180" s="479"/>
      <c r="O180" s="479"/>
      <c r="P180" s="479"/>
      <c r="Q180" s="479"/>
      <c r="R180" s="479"/>
      <c r="S180" s="479"/>
      <c r="T180" s="479"/>
      <c r="U180" s="479"/>
      <c r="V180" s="479"/>
      <c r="W180" s="479"/>
      <c r="X180" s="479"/>
      <c r="Y180" s="479"/>
      <c r="Z180" s="480"/>
      <c r="AA180" s="481"/>
      <c r="AB180" s="481"/>
      <c r="AC180" s="481"/>
      <c r="AD180" s="481"/>
      <c r="AE180" s="481"/>
      <c r="AF180" s="481"/>
      <c r="AG180" s="482"/>
      <c r="AH180" s="482"/>
      <c r="AI180" s="482"/>
      <c r="AJ180" s="482"/>
      <c r="AK180" s="482"/>
      <c r="AL180" s="482"/>
      <c r="AM180" s="482"/>
      <c r="AN180" s="482"/>
      <c r="AO180" s="482"/>
      <c r="AP180" s="482"/>
      <c r="AQ180" s="482"/>
      <c r="AR180" s="483"/>
      <c r="AS180" s="484">
        <f>AA180*AG180</f>
        <v>0</v>
      </c>
      <c r="AT180" s="482"/>
      <c r="AU180" s="482"/>
      <c r="AV180" s="482"/>
      <c r="AW180" s="482"/>
      <c r="AX180" s="482"/>
      <c r="AY180" s="482"/>
      <c r="AZ180" s="482"/>
      <c r="BA180" s="482"/>
      <c r="BB180" s="482"/>
      <c r="BC180" s="482"/>
      <c r="BD180" s="483"/>
      <c r="BE180" s="39"/>
      <c r="BI180" s="98"/>
      <c r="BN180" s="36"/>
      <c r="BO180" s="36"/>
      <c r="BP180" s="36"/>
      <c r="BQ180" s="36"/>
      <c r="BR180" s="36"/>
      <c r="BS180" s="36"/>
      <c r="BT180" s="36"/>
      <c r="BU180" s="36"/>
    </row>
    <row r="181" spans="1:73" s="6" customFormat="1" ht="24" customHeight="1" hidden="1">
      <c r="A181" s="37"/>
      <c r="B181" s="478"/>
      <c r="C181" s="479"/>
      <c r="D181" s="479"/>
      <c r="E181" s="479"/>
      <c r="F181" s="479"/>
      <c r="G181" s="479"/>
      <c r="H181" s="479"/>
      <c r="I181" s="479"/>
      <c r="J181" s="479"/>
      <c r="K181" s="479"/>
      <c r="L181" s="479"/>
      <c r="M181" s="479"/>
      <c r="N181" s="479"/>
      <c r="O181" s="479"/>
      <c r="P181" s="479"/>
      <c r="Q181" s="479"/>
      <c r="R181" s="479"/>
      <c r="S181" s="479"/>
      <c r="T181" s="479"/>
      <c r="U181" s="479"/>
      <c r="V181" s="479"/>
      <c r="W181" s="479"/>
      <c r="X181" s="479"/>
      <c r="Y181" s="479"/>
      <c r="Z181" s="480"/>
      <c r="AA181" s="481"/>
      <c r="AB181" s="481"/>
      <c r="AC181" s="481"/>
      <c r="AD181" s="481"/>
      <c r="AE181" s="481"/>
      <c r="AF181" s="481"/>
      <c r="AG181" s="482"/>
      <c r="AH181" s="482"/>
      <c r="AI181" s="482"/>
      <c r="AJ181" s="482"/>
      <c r="AK181" s="482"/>
      <c r="AL181" s="482"/>
      <c r="AM181" s="482"/>
      <c r="AN181" s="482"/>
      <c r="AO181" s="482"/>
      <c r="AP181" s="482"/>
      <c r="AQ181" s="482"/>
      <c r="AR181" s="483"/>
      <c r="AS181" s="484">
        <f>AA181*AG181</f>
        <v>0</v>
      </c>
      <c r="AT181" s="482"/>
      <c r="AU181" s="482"/>
      <c r="AV181" s="482"/>
      <c r="AW181" s="482"/>
      <c r="AX181" s="482"/>
      <c r="AY181" s="482"/>
      <c r="AZ181" s="482"/>
      <c r="BA181" s="482"/>
      <c r="BB181" s="482"/>
      <c r="BC181" s="482"/>
      <c r="BD181" s="483"/>
      <c r="BE181" s="39"/>
      <c r="BI181" s="98"/>
      <c r="BN181" s="36"/>
      <c r="BO181" s="36"/>
      <c r="BP181" s="36"/>
      <c r="BQ181" s="36"/>
      <c r="BR181" s="36"/>
      <c r="BS181" s="36"/>
      <c r="BT181" s="36"/>
      <c r="BU181" s="36"/>
    </row>
    <row r="182" spans="1:73" s="6" customFormat="1" ht="24" customHeight="1" hidden="1">
      <c r="A182" s="37"/>
      <c r="B182" s="478"/>
      <c r="C182" s="479"/>
      <c r="D182" s="479"/>
      <c r="E182" s="479"/>
      <c r="F182" s="479"/>
      <c r="G182" s="479"/>
      <c r="H182" s="479"/>
      <c r="I182" s="479"/>
      <c r="J182" s="479"/>
      <c r="K182" s="479"/>
      <c r="L182" s="479"/>
      <c r="M182" s="479"/>
      <c r="N182" s="479"/>
      <c r="O182" s="479"/>
      <c r="P182" s="479"/>
      <c r="Q182" s="479"/>
      <c r="R182" s="479"/>
      <c r="S182" s="479"/>
      <c r="T182" s="479"/>
      <c r="U182" s="479"/>
      <c r="V182" s="479"/>
      <c r="W182" s="479"/>
      <c r="X182" s="479"/>
      <c r="Y182" s="479"/>
      <c r="Z182" s="480"/>
      <c r="AA182" s="481"/>
      <c r="AB182" s="481"/>
      <c r="AC182" s="481"/>
      <c r="AD182" s="481"/>
      <c r="AE182" s="481"/>
      <c r="AF182" s="481"/>
      <c r="AG182" s="482"/>
      <c r="AH182" s="482"/>
      <c r="AI182" s="482"/>
      <c r="AJ182" s="482"/>
      <c r="AK182" s="482"/>
      <c r="AL182" s="482"/>
      <c r="AM182" s="482"/>
      <c r="AN182" s="482"/>
      <c r="AO182" s="482"/>
      <c r="AP182" s="482"/>
      <c r="AQ182" s="482"/>
      <c r="AR182" s="483"/>
      <c r="AS182" s="484">
        <f>AA182*AG182</f>
        <v>0</v>
      </c>
      <c r="AT182" s="482"/>
      <c r="AU182" s="482"/>
      <c r="AV182" s="482"/>
      <c r="AW182" s="482"/>
      <c r="AX182" s="482"/>
      <c r="AY182" s="482"/>
      <c r="AZ182" s="482"/>
      <c r="BA182" s="482"/>
      <c r="BB182" s="482"/>
      <c r="BC182" s="482"/>
      <c r="BD182" s="483"/>
      <c r="BE182" s="39"/>
      <c r="BI182" s="98"/>
      <c r="BN182" s="36"/>
      <c r="BO182" s="36"/>
      <c r="BP182" s="36"/>
      <c r="BQ182" s="36"/>
      <c r="BR182" s="36"/>
      <c r="BS182" s="36"/>
      <c r="BT182" s="36"/>
      <c r="BU182" s="36"/>
    </row>
    <row r="183" spans="1:73" s="6" customFormat="1" ht="12" customHeight="1">
      <c r="A183" s="39"/>
      <c r="B183" s="40" t="s">
        <v>121</v>
      </c>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2"/>
      <c r="AB183" s="42"/>
      <c r="AC183" s="42"/>
      <c r="AD183" s="42"/>
      <c r="AE183" s="42"/>
      <c r="AF183" s="42"/>
      <c r="AG183" s="563">
        <f>SUM(AG173:BD176)</f>
        <v>0</v>
      </c>
      <c r="AH183" s="564"/>
      <c r="AI183" s="564"/>
      <c r="AJ183" s="564"/>
      <c r="AK183" s="564"/>
      <c r="AL183" s="564"/>
      <c r="AM183" s="564"/>
      <c r="AN183" s="564"/>
      <c r="AO183" s="564"/>
      <c r="AP183" s="564"/>
      <c r="AQ183" s="564"/>
      <c r="AR183" s="564"/>
      <c r="AS183" s="564"/>
      <c r="AT183" s="564"/>
      <c r="AU183" s="564"/>
      <c r="AV183" s="564"/>
      <c r="AW183" s="564"/>
      <c r="AX183" s="564"/>
      <c r="AY183" s="564"/>
      <c r="AZ183" s="564"/>
      <c r="BA183" s="564"/>
      <c r="BB183" s="564"/>
      <c r="BC183" s="564"/>
      <c r="BD183" s="565"/>
      <c r="BE183" s="39"/>
      <c r="BI183" s="98"/>
      <c r="BN183" s="36"/>
      <c r="BO183" s="36"/>
      <c r="BP183" s="36"/>
      <c r="BQ183" s="36"/>
      <c r="BR183" s="36"/>
      <c r="BS183" s="36"/>
      <c r="BT183" s="36"/>
      <c r="BU183" s="36"/>
    </row>
    <row r="184" spans="1:73" s="6" customFormat="1" ht="10.5" customHeight="1">
      <c r="A184" s="39"/>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4"/>
      <c r="AH184" s="44"/>
      <c r="AI184" s="44"/>
      <c r="AJ184" s="44"/>
      <c r="AK184" s="44"/>
      <c r="AL184" s="44"/>
      <c r="AM184" s="44"/>
      <c r="AN184" s="44"/>
      <c r="AO184" s="45"/>
      <c r="AP184" s="46"/>
      <c r="AQ184" s="46"/>
      <c r="AR184" s="46"/>
      <c r="AS184" s="46"/>
      <c r="AT184" s="46"/>
      <c r="AU184" s="46"/>
      <c r="AV184" s="46"/>
      <c r="AW184" s="45"/>
      <c r="AX184" s="46"/>
      <c r="AY184" s="46"/>
      <c r="AZ184" s="46"/>
      <c r="BA184" s="46"/>
      <c r="BB184" s="46"/>
      <c r="BC184" s="46"/>
      <c r="BD184" s="46"/>
      <c r="BE184" s="39"/>
      <c r="BI184" s="98"/>
      <c r="BN184" s="36"/>
      <c r="BO184" s="36"/>
      <c r="BP184" s="36"/>
      <c r="BQ184" s="36"/>
      <c r="BR184" s="36"/>
      <c r="BS184" s="36"/>
      <c r="BT184" s="36"/>
      <c r="BU184" s="36"/>
    </row>
    <row r="185" spans="1:73" s="6" customFormat="1" ht="12" customHeight="1">
      <c r="A185" s="39"/>
      <c r="B185" s="469" t="s">
        <v>122</v>
      </c>
      <c r="C185" s="470"/>
      <c r="D185" s="470"/>
      <c r="E185" s="470"/>
      <c r="F185" s="470"/>
      <c r="G185" s="470"/>
      <c r="H185" s="470"/>
      <c r="I185" s="470"/>
      <c r="J185" s="470"/>
      <c r="K185" s="470"/>
      <c r="L185" s="470"/>
      <c r="M185" s="470"/>
      <c r="N185" s="470"/>
      <c r="O185" s="470"/>
      <c r="P185" s="470"/>
      <c r="Q185" s="470"/>
      <c r="R185" s="470"/>
      <c r="S185" s="470"/>
      <c r="T185" s="470"/>
      <c r="U185" s="470"/>
      <c r="V185" s="470"/>
      <c r="W185" s="470"/>
      <c r="X185" s="470"/>
      <c r="Y185" s="470"/>
      <c r="Z185" s="470"/>
      <c r="AA185" s="470"/>
      <c r="AB185" s="470"/>
      <c r="AC185" s="470"/>
      <c r="AD185" s="470"/>
      <c r="AE185" s="470"/>
      <c r="AF185" s="470"/>
      <c r="AG185" s="470"/>
      <c r="AH185" s="470"/>
      <c r="AI185" s="470"/>
      <c r="AJ185" s="470"/>
      <c r="AK185" s="470"/>
      <c r="AL185" s="470"/>
      <c r="AM185" s="470"/>
      <c r="AN185" s="470"/>
      <c r="AO185" s="470"/>
      <c r="AP185" s="470"/>
      <c r="AQ185" s="470"/>
      <c r="AR185" s="470"/>
      <c r="AS185" s="470"/>
      <c r="AT185" s="470"/>
      <c r="AU185" s="470"/>
      <c r="AV185" s="470"/>
      <c r="AW185" s="470"/>
      <c r="AX185" s="470"/>
      <c r="AY185" s="470"/>
      <c r="AZ185" s="470"/>
      <c r="BA185" s="470"/>
      <c r="BB185" s="470"/>
      <c r="BC185" s="470"/>
      <c r="BD185" s="471"/>
      <c r="BE185" s="39"/>
      <c r="BI185" s="98"/>
      <c r="BN185" s="36"/>
      <c r="BO185" s="36"/>
      <c r="BP185" s="36"/>
      <c r="BQ185" s="36"/>
      <c r="BR185" s="36"/>
      <c r="BS185" s="36"/>
      <c r="BT185" s="36"/>
      <c r="BU185" s="36"/>
    </row>
    <row r="186" spans="1:73" s="6" customFormat="1" ht="12" customHeight="1">
      <c r="A186" s="39"/>
      <c r="B186" s="504"/>
      <c r="C186" s="505"/>
      <c r="D186" s="505"/>
      <c r="E186" s="505"/>
      <c r="F186" s="505"/>
      <c r="G186" s="505"/>
      <c r="H186" s="505"/>
      <c r="I186" s="505"/>
      <c r="J186" s="505"/>
      <c r="K186" s="505"/>
      <c r="L186" s="505"/>
      <c r="M186" s="505"/>
      <c r="N186" s="505"/>
      <c r="O186" s="505"/>
      <c r="P186" s="505"/>
      <c r="Q186" s="505"/>
      <c r="R186" s="505"/>
      <c r="S186" s="505"/>
      <c r="T186" s="505"/>
      <c r="U186" s="505"/>
      <c r="V186" s="505"/>
      <c r="W186" s="505"/>
      <c r="X186" s="505"/>
      <c r="Y186" s="505"/>
      <c r="Z186" s="505"/>
      <c r="AA186" s="505"/>
      <c r="AB186" s="505"/>
      <c r="AC186" s="505"/>
      <c r="AD186" s="505"/>
      <c r="AE186" s="505"/>
      <c r="AF186" s="506"/>
      <c r="AG186" s="488" t="str">
        <f>IF(B165="Vyberte","Částka (Kč)",IF(B165="NE","Částka vč. DPH (Kč)",IF(AND(B165="ANO",Q165="ANO"),"Částka bez DPH (Kč)",IF(AND(B165="ANO",Q165="NE"),"Částka vč. DPH (Kč)","Částka (Kč)"))))</f>
        <v>Částka (Kč)</v>
      </c>
      <c r="AH186" s="495"/>
      <c r="AI186" s="495"/>
      <c r="AJ186" s="495"/>
      <c r="AK186" s="495"/>
      <c r="AL186" s="495"/>
      <c r="AM186" s="495"/>
      <c r="AN186" s="495"/>
      <c r="AO186" s="495"/>
      <c r="AP186" s="495"/>
      <c r="AQ186" s="495"/>
      <c r="AR186" s="496"/>
      <c r="AS186" s="488" t="s">
        <v>3</v>
      </c>
      <c r="AT186" s="495"/>
      <c r="AU186" s="495"/>
      <c r="AV186" s="495"/>
      <c r="AW186" s="495"/>
      <c r="AX186" s="495"/>
      <c r="AY186" s="495"/>
      <c r="AZ186" s="495"/>
      <c r="BA186" s="495"/>
      <c r="BB186" s="495"/>
      <c r="BC186" s="495"/>
      <c r="BD186" s="496"/>
      <c r="BE186" s="39"/>
      <c r="BI186" s="98"/>
      <c r="BN186" s="36"/>
      <c r="BO186" s="36"/>
      <c r="BP186" s="36"/>
      <c r="BQ186" s="36"/>
      <c r="BR186" s="36"/>
      <c r="BS186" s="36"/>
      <c r="BT186" s="36"/>
      <c r="BU186" s="36"/>
    </row>
    <row r="187" spans="1:73" s="6" customFormat="1" ht="12" customHeight="1">
      <c r="A187" s="39"/>
      <c r="B187" s="562" t="s">
        <v>123</v>
      </c>
      <c r="C187" s="562"/>
      <c r="D187" s="562"/>
      <c r="E187" s="562"/>
      <c r="F187" s="562"/>
      <c r="G187" s="562"/>
      <c r="H187" s="562"/>
      <c r="I187" s="562"/>
      <c r="J187" s="562"/>
      <c r="K187" s="562"/>
      <c r="L187" s="562"/>
      <c r="M187" s="562"/>
      <c r="N187" s="562"/>
      <c r="O187" s="562"/>
      <c r="P187" s="562"/>
      <c r="Q187" s="562"/>
      <c r="R187" s="562"/>
      <c r="S187" s="562"/>
      <c r="T187" s="562"/>
      <c r="U187" s="562"/>
      <c r="V187" s="562"/>
      <c r="W187" s="562"/>
      <c r="X187" s="562"/>
      <c r="Y187" s="562"/>
      <c r="Z187" s="562"/>
      <c r="AA187" s="562"/>
      <c r="AB187" s="562"/>
      <c r="AC187" s="562"/>
      <c r="AD187" s="562"/>
      <c r="AE187" s="562"/>
      <c r="AF187" s="562"/>
      <c r="AG187" s="501">
        <f>IF((SUM(AG188:AR189))&lt;&gt;AG183,"Zdroje se musí rovnat výdajům!",(SUM(AG188:AR189)))</f>
        <v>0</v>
      </c>
      <c r="AH187" s="501"/>
      <c r="AI187" s="501"/>
      <c r="AJ187" s="501"/>
      <c r="AK187" s="501"/>
      <c r="AL187" s="501"/>
      <c r="AM187" s="501"/>
      <c r="AN187" s="501"/>
      <c r="AO187" s="501"/>
      <c r="AP187" s="501"/>
      <c r="AQ187" s="501"/>
      <c r="AR187" s="501"/>
      <c r="AS187" s="567" t="str">
        <f>IF((SUM(AS188:BD189))=0%,"Vyplňte sloupec Částka Kč vč. DPH",(IF((SUM(AS188:BD189))&lt;&gt;100%,"Součet se musí rovnat 100%!",(SUM(AS188:BD189)))))</f>
        <v>Vyplňte sloupec Částka Kč vč. DPH</v>
      </c>
      <c r="AT187" s="568"/>
      <c r="AU187" s="568"/>
      <c r="AV187" s="568"/>
      <c r="AW187" s="568"/>
      <c r="AX187" s="568"/>
      <c r="AY187" s="568"/>
      <c r="AZ187" s="568"/>
      <c r="BA187" s="568"/>
      <c r="BB187" s="568"/>
      <c r="BC187" s="568"/>
      <c r="BD187" s="568"/>
      <c r="BE187" s="39"/>
      <c r="BI187" s="98"/>
      <c r="BN187" s="36"/>
      <c r="BO187" s="36"/>
      <c r="BP187" s="36"/>
      <c r="BQ187" s="36"/>
      <c r="BR187" s="36"/>
      <c r="BS187" s="36"/>
      <c r="BT187" s="36"/>
      <c r="BU187" s="36"/>
    </row>
    <row r="188" spans="1:73" s="6" customFormat="1" ht="24" customHeight="1">
      <c r="A188" s="39"/>
      <c r="B188" s="561" t="s">
        <v>240</v>
      </c>
      <c r="C188" s="561"/>
      <c r="D188" s="561"/>
      <c r="E188" s="561"/>
      <c r="F188" s="561"/>
      <c r="G188" s="561"/>
      <c r="H188" s="561"/>
      <c r="I188" s="561"/>
      <c r="J188" s="561"/>
      <c r="K188" s="561"/>
      <c r="L188" s="561"/>
      <c r="M188" s="561"/>
      <c r="N188" s="561"/>
      <c r="O188" s="561"/>
      <c r="P188" s="561"/>
      <c r="Q188" s="561"/>
      <c r="R188" s="561"/>
      <c r="S188" s="561"/>
      <c r="T188" s="561"/>
      <c r="U188" s="561"/>
      <c r="V188" s="561"/>
      <c r="W188" s="561"/>
      <c r="X188" s="561"/>
      <c r="Y188" s="561"/>
      <c r="Z188" s="561"/>
      <c r="AA188" s="561"/>
      <c r="AB188" s="561"/>
      <c r="AC188" s="561"/>
      <c r="AD188" s="561"/>
      <c r="AE188" s="561"/>
      <c r="AF188" s="561"/>
      <c r="AG188" s="493"/>
      <c r="AH188" s="494"/>
      <c r="AI188" s="494"/>
      <c r="AJ188" s="494"/>
      <c r="AK188" s="494"/>
      <c r="AL188" s="494"/>
      <c r="AM188" s="494"/>
      <c r="AN188" s="494"/>
      <c r="AO188" s="494"/>
      <c r="AP188" s="494"/>
      <c r="AQ188" s="494"/>
      <c r="AR188" s="494"/>
      <c r="AS188" s="559" t="str">
        <f>IF((AG183)=0,"nelze vypočítat",(IF(AG188/(AG183)&gt;70%,"Nemůže být &gt; 70%!!!",AG188/(AG183))))</f>
        <v>nelze vypočítat</v>
      </c>
      <c r="AT188" s="560"/>
      <c r="AU188" s="560"/>
      <c r="AV188" s="560"/>
      <c r="AW188" s="560"/>
      <c r="AX188" s="560"/>
      <c r="AY188" s="560"/>
      <c r="AZ188" s="560"/>
      <c r="BA188" s="560"/>
      <c r="BB188" s="560"/>
      <c r="BC188" s="560"/>
      <c r="BD188" s="560"/>
      <c r="BE188" s="39"/>
      <c r="BI188" s="98"/>
      <c r="BN188" s="36"/>
      <c r="BO188" s="36"/>
      <c r="BP188" s="36"/>
      <c r="BQ188" s="36"/>
      <c r="BR188" s="36"/>
      <c r="BS188" s="36"/>
      <c r="BT188" s="36"/>
      <c r="BU188" s="36"/>
    </row>
    <row r="189" spans="1:73" s="6" customFormat="1" ht="24" customHeight="1">
      <c r="A189" s="39"/>
      <c r="B189" s="561" t="s">
        <v>124</v>
      </c>
      <c r="C189" s="561"/>
      <c r="D189" s="561"/>
      <c r="E189" s="561"/>
      <c r="F189" s="561"/>
      <c r="G189" s="561"/>
      <c r="H189" s="561"/>
      <c r="I189" s="561"/>
      <c r="J189" s="561"/>
      <c r="K189" s="561"/>
      <c r="L189" s="561"/>
      <c r="M189" s="561"/>
      <c r="N189" s="561"/>
      <c r="O189" s="561"/>
      <c r="P189" s="561"/>
      <c r="Q189" s="561"/>
      <c r="R189" s="561"/>
      <c r="S189" s="561"/>
      <c r="T189" s="561"/>
      <c r="U189" s="561"/>
      <c r="V189" s="561"/>
      <c r="W189" s="561"/>
      <c r="X189" s="561"/>
      <c r="Y189" s="561"/>
      <c r="Z189" s="561"/>
      <c r="AA189" s="561"/>
      <c r="AB189" s="561"/>
      <c r="AC189" s="561"/>
      <c r="AD189" s="561"/>
      <c r="AE189" s="561"/>
      <c r="AF189" s="561"/>
      <c r="AG189" s="493"/>
      <c r="AH189" s="494"/>
      <c r="AI189" s="494"/>
      <c r="AJ189" s="494"/>
      <c r="AK189" s="494"/>
      <c r="AL189" s="494"/>
      <c r="AM189" s="494"/>
      <c r="AN189" s="494"/>
      <c r="AO189" s="494"/>
      <c r="AP189" s="494"/>
      <c r="AQ189" s="494"/>
      <c r="AR189" s="494"/>
      <c r="AS189" s="559" t="str">
        <f>IF((AG183)=0,"nelze vypočítat",AG189/(AG183))</f>
        <v>nelze vypočítat</v>
      </c>
      <c r="AT189" s="560"/>
      <c r="AU189" s="560"/>
      <c r="AV189" s="560"/>
      <c r="AW189" s="560"/>
      <c r="AX189" s="560"/>
      <c r="AY189" s="560"/>
      <c r="AZ189" s="560"/>
      <c r="BA189" s="560"/>
      <c r="BB189" s="560"/>
      <c r="BC189" s="560"/>
      <c r="BD189" s="560"/>
      <c r="BE189" s="39"/>
      <c r="BI189" s="98"/>
      <c r="BN189" s="36"/>
      <c r="BO189" s="36"/>
      <c r="BP189" s="36"/>
      <c r="BQ189" s="36"/>
      <c r="BR189" s="36"/>
      <c r="BS189" s="36"/>
      <c r="BT189" s="36"/>
      <c r="BU189" s="36"/>
    </row>
    <row r="190" spans="1:57" s="1" customFormat="1" ht="4.5" customHeight="1">
      <c r="A190" s="2"/>
      <c r="B190" s="32"/>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127"/>
    </row>
    <row r="191" spans="1:57" s="1" customFormat="1" ht="24" customHeight="1">
      <c r="A191" s="2"/>
      <c r="B191" s="32" t="s">
        <v>132</v>
      </c>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127"/>
    </row>
    <row r="192" spans="1:58" s="67" customFormat="1" ht="51" customHeight="1">
      <c r="A192" s="64"/>
      <c r="B192" s="99" t="s">
        <v>15</v>
      </c>
      <c r="C192" s="502" t="s">
        <v>261</v>
      </c>
      <c r="D192" s="503"/>
      <c r="E192" s="503"/>
      <c r="F192" s="503"/>
      <c r="G192" s="503"/>
      <c r="H192" s="503"/>
      <c r="I192" s="503"/>
      <c r="J192" s="503"/>
      <c r="K192" s="503"/>
      <c r="L192" s="503"/>
      <c r="M192" s="503"/>
      <c r="N192" s="503"/>
      <c r="O192" s="503"/>
      <c r="P192" s="503"/>
      <c r="Q192" s="503"/>
      <c r="R192" s="503"/>
      <c r="S192" s="503"/>
      <c r="T192" s="503"/>
      <c r="U192" s="503"/>
      <c r="V192" s="503"/>
      <c r="W192" s="503"/>
      <c r="X192" s="503"/>
      <c r="Y192" s="503"/>
      <c r="Z192" s="503"/>
      <c r="AA192" s="503"/>
      <c r="AB192" s="503"/>
      <c r="AC192" s="503"/>
      <c r="AD192" s="503"/>
      <c r="AE192" s="503"/>
      <c r="AF192" s="503"/>
      <c r="AG192" s="503"/>
      <c r="AH192" s="503"/>
      <c r="AI192" s="503"/>
      <c r="AJ192" s="503"/>
      <c r="AK192" s="503"/>
      <c r="AL192" s="503"/>
      <c r="AM192" s="503"/>
      <c r="AN192" s="503"/>
      <c r="AO192" s="503"/>
      <c r="AP192" s="503"/>
      <c r="AQ192" s="503"/>
      <c r="AR192" s="503"/>
      <c r="AS192" s="503"/>
      <c r="AT192" s="503"/>
      <c r="AU192" s="503"/>
      <c r="AV192" s="503"/>
      <c r="AW192" s="503"/>
      <c r="AX192" s="503"/>
      <c r="AY192" s="503"/>
      <c r="AZ192" s="503"/>
      <c r="BA192" s="503"/>
      <c r="BB192" s="503"/>
      <c r="BC192" s="503"/>
      <c r="BD192" s="503"/>
      <c r="BE192" s="64"/>
      <c r="BF192" s="6"/>
    </row>
    <row r="193" spans="1:58" s="67" customFormat="1" ht="27.75" customHeight="1">
      <c r="A193" s="64"/>
      <c r="B193" s="99" t="s">
        <v>16</v>
      </c>
      <c r="C193" s="502" t="s">
        <v>260</v>
      </c>
      <c r="D193" s="503"/>
      <c r="E193" s="503"/>
      <c r="F193" s="503"/>
      <c r="G193" s="503"/>
      <c r="H193" s="503"/>
      <c r="I193" s="503"/>
      <c r="J193" s="503"/>
      <c r="K193" s="503"/>
      <c r="L193" s="503"/>
      <c r="M193" s="503"/>
      <c r="N193" s="503"/>
      <c r="O193" s="503"/>
      <c r="P193" s="503"/>
      <c r="Q193" s="503"/>
      <c r="R193" s="503"/>
      <c r="S193" s="503"/>
      <c r="T193" s="503"/>
      <c r="U193" s="503"/>
      <c r="V193" s="503"/>
      <c r="W193" s="503"/>
      <c r="X193" s="503"/>
      <c r="Y193" s="503"/>
      <c r="Z193" s="503"/>
      <c r="AA193" s="503"/>
      <c r="AB193" s="503"/>
      <c r="AC193" s="503"/>
      <c r="AD193" s="503"/>
      <c r="AE193" s="503"/>
      <c r="AF193" s="503"/>
      <c r="AG193" s="503"/>
      <c r="AH193" s="503"/>
      <c r="AI193" s="503"/>
      <c r="AJ193" s="503"/>
      <c r="AK193" s="503"/>
      <c r="AL193" s="503"/>
      <c r="AM193" s="503"/>
      <c r="AN193" s="503"/>
      <c r="AO193" s="503"/>
      <c r="AP193" s="503"/>
      <c r="AQ193" s="503"/>
      <c r="AR193" s="503"/>
      <c r="AS193" s="503"/>
      <c r="AT193" s="503"/>
      <c r="AU193" s="503"/>
      <c r="AV193" s="503"/>
      <c r="AW193" s="503"/>
      <c r="AX193" s="503"/>
      <c r="AY193" s="503"/>
      <c r="AZ193" s="503"/>
      <c r="BA193" s="503"/>
      <c r="BB193" s="503"/>
      <c r="BC193" s="503"/>
      <c r="BD193" s="503"/>
      <c r="BE193" s="64"/>
      <c r="BF193" s="6"/>
    </row>
    <row r="194" spans="1:58" s="67" customFormat="1" ht="19.5" customHeight="1">
      <c r="A194" s="64"/>
      <c r="B194" s="99" t="s">
        <v>17</v>
      </c>
      <c r="C194" s="575" t="s">
        <v>259</v>
      </c>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6"/>
      <c r="AL194" s="576"/>
      <c r="AM194" s="576"/>
      <c r="AN194" s="576"/>
      <c r="AO194" s="576"/>
      <c r="AP194" s="576"/>
      <c r="AQ194" s="576"/>
      <c r="AR194" s="576"/>
      <c r="AS194" s="576"/>
      <c r="AT194" s="576"/>
      <c r="AU194" s="576"/>
      <c r="AV194" s="576"/>
      <c r="AW194" s="576"/>
      <c r="AX194" s="576"/>
      <c r="AY194" s="576"/>
      <c r="AZ194" s="576"/>
      <c r="BA194" s="576"/>
      <c r="BB194" s="576"/>
      <c r="BC194" s="576"/>
      <c r="BD194" s="576"/>
      <c r="BE194" s="64"/>
      <c r="BF194" s="6"/>
    </row>
    <row r="195" spans="1:58" s="67" customFormat="1" ht="51" customHeight="1">
      <c r="A195" s="64"/>
      <c r="B195" s="99" t="s">
        <v>45</v>
      </c>
      <c r="C195" s="502" t="s">
        <v>258</v>
      </c>
      <c r="D195" s="503"/>
      <c r="E195" s="503"/>
      <c r="F195" s="503"/>
      <c r="G195" s="503"/>
      <c r="H195" s="503"/>
      <c r="I195" s="503"/>
      <c r="J195" s="503"/>
      <c r="K195" s="503"/>
      <c r="L195" s="503"/>
      <c r="M195" s="503"/>
      <c r="N195" s="503"/>
      <c r="O195" s="503"/>
      <c r="P195" s="503"/>
      <c r="Q195" s="503"/>
      <c r="R195" s="503"/>
      <c r="S195" s="503"/>
      <c r="T195" s="503"/>
      <c r="U195" s="503"/>
      <c r="V195" s="503"/>
      <c r="W195" s="503"/>
      <c r="X195" s="503"/>
      <c r="Y195" s="503"/>
      <c r="Z195" s="503"/>
      <c r="AA195" s="503"/>
      <c r="AB195" s="503"/>
      <c r="AC195" s="503"/>
      <c r="AD195" s="503"/>
      <c r="AE195" s="503"/>
      <c r="AF195" s="503"/>
      <c r="AG195" s="503"/>
      <c r="AH195" s="503"/>
      <c r="AI195" s="503"/>
      <c r="AJ195" s="503"/>
      <c r="AK195" s="503"/>
      <c r="AL195" s="503"/>
      <c r="AM195" s="503"/>
      <c r="AN195" s="503"/>
      <c r="AO195" s="503"/>
      <c r="AP195" s="503"/>
      <c r="AQ195" s="503"/>
      <c r="AR195" s="503"/>
      <c r="AS195" s="503"/>
      <c r="AT195" s="503"/>
      <c r="AU195" s="503"/>
      <c r="AV195" s="503"/>
      <c r="AW195" s="503"/>
      <c r="AX195" s="503"/>
      <c r="AY195" s="503"/>
      <c r="AZ195" s="503"/>
      <c r="BA195" s="503"/>
      <c r="BB195" s="503"/>
      <c r="BC195" s="503"/>
      <c r="BD195" s="503"/>
      <c r="BE195" s="64"/>
      <c r="BF195" s="6"/>
    </row>
    <row r="196" spans="1:58" s="67" customFormat="1" ht="39" customHeight="1">
      <c r="A196" s="64"/>
      <c r="B196" s="99" t="s">
        <v>46</v>
      </c>
      <c r="C196" s="502" t="s">
        <v>257</v>
      </c>
      <c r="D196" s="503"/>
      <c r="E196" s="503"/>
      <c r="F196" s="503"/>
      <c r="G196" s="503"/>
      <c r="H196" s="503"/>
      <c r="I196" s="503"/>
      <c r="J196" s="503"/>
      <c r="K196" s="503"/>
      <c r="L196" s="503"/>
      <c r="M196" s="503"/>
      <c r="N196" s="503"/>
      <c r="O196" s="503"/>
      <c r="P196" s="503"/>
      <c r="Q196" s="503"/>
      <c r="R196" s="503"/>
      <c r="S196" s="503"/>
      <c r="T196" s="503"/>
      <c r="U196" s="503"/>
      <c r="V196" s="503"/>
      <c r="W196" s="503"/>
      <c r="X196" s="503"/>
      <c r="Y196" s="503"/>
      <c r="Z196" s="503"/>
      <c r="AA196" s="503"/>
      <c r="AB196" s="503"/>
      <c r="AC196" s="503"/>
      <c r="AD196" s="503"/>
      <c r="AE196" s="503"/>
      <c r="AF196" s="503"/>
      <c r="AG196" s="503"/>
      <c r="AH196" s="503"/>
      <c r="AI196" s="503"/>
      <c r="AJ196" s="503"/>
      <c r="AK196" s="503"/>
      <c r="AL196" s="503"/>
      <c r="AM196" s="503"/>
      <c r="AN196" s="503"/>
      <c r="AO196" s="503"/>
      <c r="AP196" s="503"/>
      <c r="AQ196" s="503"/>
      <c r="AR196" s="503"/>
      <c r="AS196" s="503"/>
      <c r="AT196" s="503"/>
      <c r="AU196" s="503"/>
      <c r="AV196" s="503"/>
      <c r="AW196" s="503"/>
      <c r="AX196" s="503"/>
      <c r="AY196" s="503"/>
      <c r="AZ196" s="503"/>
      <c r="BA196" s="503"/>
      <c r="BB196" s="503"/>
      <c r="BC196" s="503"/>
      <c r="BD196" s="503"/>
      <c r="BE196" s="64"/>
      <c r="BF196" s="6"/>
    </row>
    <row r="197" spans="1:58" s="67" customFormat="1" ht="25.5" customHeight="1">
      <c r="A197" s="64"/>
      <c r="B197" s="99" t="s">
        <v>52</v>
      </c>
      <c r="C197" s="502" t="s">
        <v>136</v>
      </c>
      <c r="D197" s="503"/>
      <c r="E197" s="503"/>
      <c r="F197" s="503"/>
      <c r="G197" s="503"/>
      <c r="H197" s="503"/>
      <c r="I197" s="503"/>
      <c r="J197" s="503"/>
      <c r="K197" s="503"/>
      <c r="L197" s="503"/>
      <c r="M197" s="503"/>
      <c r="N197" s="503"/>
      <c r="O197" s="503"/>
      <c r="P197" s="503"/>
      <c r="Q197" s="503"/>
      <c r="R197" s="503"/>
      <c r="S197" s="503"/>
      <c r="T197" s="503"/>
      <c r="U197" s="503"/>
      <c r="V197" s="503"/>
      <c r="W197" s="503"/>
      <c r="X197" s="503"/>
      <c r="Y197" s="503"/>
      <c r="Z197" s="503"/>
      <c r="AA197" s="503"/>
      <c r="AB197" s="503"/>
      <c r="AC197" s="503"/>
      <c r="AD197" s="503"/>
      <c r="AE197" s="503"/>
      <c r="AF197" s="503"/>
      <c r="AG197" s="503"/>
      <c r="AH197" s="503"/>
      <c r="AI197" s="503"/>
      <c r="AJ197" s="503"/>
      <c r="AK197" s="503"/>
      <c r="AL197" s="503"/>
      <c r="AM197" s="503"/>
      <c r="AN197" s="503"/>
      <c r="AO197" s="503"/>
      <c r="AP197" s="503"/>
      <c r="AQ197" s="503"/>
      <c r="AR197" s="503"/>
      <c r="AS197" s="503"/>
      <c r="AT197" s="503"/>
      <c r="AU197" s="503"/>
      <c r="AV197" s="503"/>
      <c r="AW197" s="503"/>
      <c r="AX197" s="503"/>
      <c r="AY197" s="503"/>
      <c r="AZ197" s="503"/>
      <c r="BA197" s="503"/>
      <c r="BB197" s="503"/>
      <c r="BC197" s="503"/>
      <c r="BD197" s="503"/>
      <c r="BE197" s="64"/>
      <c r="BF197" s="6"/>
    </row>
    <row r="198" spans="2:56" s="68" customFormat="1" ht="5.25" customHeight="1" hidden="1">
      <c r="B198" s="71"/>
      <c r="C198" s="71"/>
      <c r="D198" s="71"/>
      <c r="E198" s="71"/>
      <c r="F198" s="71"/>
      <c r="G198" s="71"/>
      <c r="H198" s="71"/>
      <c r="I198" s="71"/>
      <c r="J198" s="71"/>
      <c r="K198" s="71"/>
      <c r="L198" s="71"/>
      <c r="M198" s="71"/>
      <c r="N198" s="71"/>
      <c r="O198" s="71"/>
      <c r="P198" s="71"/>
      <c r="Q198" s="71"/>
      <c r="R198" s="71"/>
      <c r="S198" s="71"/>
      <c r="T198" s="72"/>
      <c r="U198" s="72"/>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c r="BC198" s="73"/>
      <c r="BD198" s="73"/>
    </row>
    <row r="199" spans="1:57" s="36" customFormat="1" ht="7.5" customHeight="1">
      <c r="A199" s="68"/>
      <c r="B199" s="71"/>
      <c r="C199" s="71"/>
      <c r="D199" s="71"/>
      <c r="E199" s="71"/>
      <c r="F199" s="71"/>
      <c r="G199" s="71"/>
      <c r="H199" s="71"/>
      <c r="I199" s="71"/>
      <c r="J199" s="71"/>
      <c r="K199" s="71"/>
      <c r="L199" s="71"/>
      <c r="M199" s="71"/>
      <c r="N199" s="71"/>
      <c r="O199" s="71"/>
      <c r="P199" s="71"/>
      <c r="Q199" s="71"/>
      <c r="R199" s="71"/>
      <c r="S199" s="71"/>
      <c r="T199" s="72"/>
      <c r="U199" s="72"/>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c r="BC199" s="73"/>
      <c r="BD199" s="73"/>
      <c r="BE199" s="68"/>
    </row>
    <row r="200" spans="1:57" s="1" customFormat="1" ht="24" customHeight="1">
      <c r="A200" s="2"/>
      <c r="B200" s="32" t="s">
        <v>141</v>
      </c>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127"/>
    </row>
    <row r="201" spans="1:57" s="36" customFormat="1" ht="7.5" customHeight="1" thickBot="1">
      <c r="A201" s="68"/>
      <c r="B201" s="71"/>
      <c r="C201" s="71"/>
      <c r="D201" s="71"/>
      <c r="E201" s="71"/>
      <c r="F201" s="71"/>
      <c r="G201" s="71"/>
      <c r="H201" s="71"/>
      <c r="I201" s="71"/>
      <c r="J201" s="71"/>
      <c r="K201" s="71"/>
      <c r="L201" s="71"/>
      <c r="M201" s="71"/>
      <c r="N201" s="71"/>
      <c r="O201" s="71"/>
      <c r="P201" s="71"/>
      <c r="Q201" s="71"/>
      <c r="R201" s="71"/>
      <c r="S201" s="71"/>
      <c r="T201" s="72"/>
      <c r="U201" s="72"/>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c r="BC201" s="73"/>
      <c r="BD201" s="73"/>
      <c r="BE201" s="68"/>
    </row>
    <row r="202" spans="1:58" s="67" customFormat="1" ht="26.25" customHeight="1" thickBot="1">
      <c r="A202" s="64"/>
      <c r="B202" s="556" t="s">
        <v>144</v>
      </c>
      <c r="C202" s="557"/>
      <c r="D202" s="557"/>
      <c r="E202" s="558"/>
      <c r="F202" s="475" t="s">
        <v>145</v>
      </c>
      <c r="G202" s="476"/>
      <c r="H202" s="476"/>
      <c r="I202" s="476"/>
      <c r="J202" s="476"/>
      <c r="K202" s="476"/>
      <c r="L202" s="476"/>
      <c r="M202" s="476"/>
      <c r="N202" s="476"/>
      <c r="O202" s="476"/>
      <c r="P202" s="476"/>
      <c r="Q202" s="476"/>
      <c r="R202" s="476"/>
      <c r="S202" s="476"/>
      <c r="T202" s="476"/>
      <c r="U202" s="476"/>
      <c r="V202" s="476"/>
      <c r="W202" s="474"/>
      <c r="X202" s="472" t="s">
        <v>168</v>
      </c>
      <c r="Y202" s="473"/>
      <c r="Z202" s="474"/>
      <c r="AA202" s="475" t="s">
        <v>161</v>
      </c>
      <c r="AB202" s="476"/>
      <c r="AC202" s="476"/>
      <c r="AD202" s="476"/>
      <c r="AE202" s="476"/>
      <c r="AF202" s="474"/>
      <c r="AG202" s="475" t="s">
        <v>147</v>
      </c>
      <c r="AH202" s="476"/>
      <c r="AI202" s="476"/>
      <c r="AJ202" s="476"/>
      <c r="AK202" s="476"/>
      <c r="AL202" s="476"/>
      <c r="AM202" s="476"/>
      <c r="AN202" s="476"/>
      <c r="AO202" s="476"/>
      <c r="AP202" s="476"/>
      <c r="AQ202" s="476"/>
      <c r="AR202" s="476"/>
      <c r="AS202" s="476"/>
      <c r="AT202" s="476"/>
      <c r="AU202" s="476"/>
      <c r="AV202" s="476"/>
      <c r="AW202" s="476"/>
      <c r="AX202" s="476"/>
      <c r="AY202" s="476"/>
      <c r="AZ202" s="476"/>
      <c r="BA202" s="476"/>
      <c r="BB202" s="476"/>
      <c r="BC202" s="476"/>
      <c r="BD202" s="477"/>
      <c r="BE202" s="64"/>
      <c r="BF202" s="6"/>
    </row>
    <row r="203" spans="1:58" s="67" customFormat="1" ht="26.25" customHeight="1">
      <c r="A203" s="64"/>
      <c r="B203" s="327" t="s">
        <v>148</v>
      </c>
      <c r="C203" s="328"/>
      <c r="D203" s="554" t="s">
        <v>148</v>
      </c>
      <c r="E203" s="555"/>
      <c r="F203" s="333" t="s">
        <v>167</v>
      </c>
      <c r="G203" s="334"/>
      <c r="H203" s="334"/>
      <c r="I203" s="334"/>
      <c r="J203" s="334"/>
      <c r="K203" s="334"/>
      <c r="L203" s="334"/>
      <c r="M203" s="334"/>
      <c r="N203" s="334"/>
      <c r="O203" s="334"/>
      <c r="P203" s="334"/>
      <c r="Q203" s="334"/>
      <c r="R203" s="334"/>
      <c r="S203" s="334"/>
      <c r="T203" s="334"/>
      <c r="U203" s="334"/>
      <c r="V203" s="334"/>
      <c r="W203" s="335"/>
      <c r="X203" s="343">
        <v>1</v>
      </c>
      <c r="Y203" s="344"/>
      <c r="Z203" s="345"/>
      <c r="AA203" s="346">
        <f>SUM(AA204:AF207)</f>
        <v>0</v>
      </c>
      <c r="AB203" s="347"/>
      <c r="AC203" s="347"/>
      <c r="AD203" s="347"/>
      <c r="AE203" s="347"/>
      <c r="AF203" s="348"/>
      <c r="AG203" s="397"/>
      <c r="AH203" s="398"/>
      <c r="AI203" s="398"/>
      <c r="AJ203" s="398"/>
      <c r="AK203" s="398"/>
      <c r="AL203" s="398"/>
      <c r="AM203" s="398"/>
      <c r="AN203" s="398"/>
      <c r="AO203" s="398"/>
      <c r="AP203" s="398"/>
      <c r="AQ203" s="398"/>
      <c r="AR203" s="398"/>
      <c r="AS203" s="398"/>
      <c r="AT203" s="398"/>
      <c r="AU203" s="398"/>
      <c r="AV203" s="398"/>
      <c r="AW203" s="398"/>
      <c r="AX203" s="398"/>
      <c r="AY203" s="398"/>
      <c r="AZ203" s="398"/>
      <c r="BA203" s="398"/>
      <c r="BB203" s="398"/>
      <c r="BC203" s="398"/>
      <c r="BD203" s="399"/>
      <c r="BE203" s="64"/>
      <c r="BF203" s="6"/>
    </row>
    <row r="204" spans="1:58" s="67" customFormat="1" ht="36" customHeight="1">
      <c r="A204" s="64"/>
      <c r="B204" s="402"/>
      <c r="C204" s="403"/>
      <c r="D204" s="404">
        <v>1</v>
      </c>
      <c r="E204" s="405"/>
      <c r="F204" s="406" t="s">
        <v>166</v>
      </c>
      <c r="G204" s="407"/>
      <c r="H204" s="407"/>
      <c r="I204" s="407"/>
      <c r="J204" s="407"/>
      <c r="K204" s="407"/>
      <c r="L204" s="407"/>
      <c r="M204" s="407"/>
      <c r="N204" s="407"/>
      <c r="O204" s="407"/>
      <c r="P204" s="407"/>
      <c r="Q204" s="407"/>
      <c r="R204" s="407"/>
      <c r="S204" s="407"/>
      <c r="T204" s="407"/>
      <c r="U204" s="408"/>
      <c r="V204" s="408"/>
      <c r="W204" s="409"/>
      <c r="X204" s="410">
        <v>2</v>
      </c>
      <c r="Y204" s="411"/>
      <c r="Z204" s="412"/>
      <c r="AA204" s="413"/>
      <c r="AB204" s="414"/>
      <c r="AC204" s="414"/>
      <c r="AD204" s="414"/>
      <c r="AE204" s="414"/>
      <c r="AF204" s="415"/>
      <c r="AG204" s="416"/>
      <c r="AH204" s="417"/>
      <c r="AI204" s="417"/>
      <c r="AJ204" s="417"/>
      <c r="AK204" s="417"/>
      <c r="AL204" s="417"/>
      <c r="AM204" s="417"/>
      <c r="AN204" s="417"/>
      <c r="AO204" s="417"/>
      <c r="AP204" s="417"/>
      <c r="AQ204" s="417"/>
      <c r="AR204" s="417"/>
      <c r="AS204" s="417"/>
      <c r="AT204" s="417"/>
      <c r="AU204" s="417"/>
      <c r="AV204" s="417"/>
      <c r="AW204" s="417"/>
      <c r="AX204" s="417"/>
      <c r="AY204" s="417"/>
      <c r="AZ204" s="417"/>
      <c r="BA204" s="417"/>
      <c r="BB204" s="417"/>
      <c r="BC204" s="417"/>
      <c r="BD204" s="418"/>
      <c r="BE204" s="64"/>
      <c r="BF204" s="6"/>
    </row>
    <row r="205" spans="1:58" s="67" customFormat="1" ht="36" customHeight="1">
      <c r="A205" s="64"/>
      <c r="B205" s="402"/>
      <c r="C205" s="403"/>
      <c r="D205" s="404">
        <v>2</v>
      </c>
      <c r="E205" s="405"/>
      <c r="F205" s="436" t="s">
        <v>150</v>
      </c>
      <c r="G205" s="408"/>
      <c r="H205" s="408"/>
      <c r="I205" s="408"/>
      <c r="J205" s="408"/>
      <c r="K205" s="408"/>
      <c r="L205" s="408"/>
      <c r="M205" s="408"/>
      <c r="N205" s="408"/>
      <c r="O205" s="408"/>
      <c r="P205" s="408"/>
      <c r="Q205" s="408"/>
      <c r="R205" s="408"/>
      <c r="S205" s="408"/>
      <c r="T205" s="408"/>
      <c r="U205" s="408"/>
      <c r="V205" s="408"/>
      <c r="W205" s="409"/>
      <c r="X205" s="410">
        <v>3</v>
      </c>
      <c r="Y205" s="411"/>
      <c r="Z205" s="412"/>
      <c r="AA205" s="413"/>
      <c r="AB205" s="414"/>
      <c r="AC205" s="414"/>
      <c r="AD205" s="414"/>
      <c r="AE205" s="414"/>
      <c r="AF205" s="415"/>
      <c r="AG205" s="416"/>
      <c r="AH205" s="417"/>
      <c r="AI205" s="417"/>
      <c r="AJ205" s="417"/>
      <c r="AK205" s="417"/>
      <c r="AL205" s="417"/>
      <c r="AM205" s="417"/>
      <c r="AN205" s="417"/>
      <c r="AO205" s="417"/>
      <c r="AP205" s="417"/>
      <c r="AQ205" s="417"/>
      <c r="AR205" s="417"/>
      <c r="AS205" s="417"/>
      <c r="AT205" s="417"/>
      <c r="AU205" s="417"/>
      <c r="AV205" s="417"/>
      <c r="AW205" s="417"/>
      <c r="AX205" s="417"/>
      <c r="AY205" s="417"/>
      <c r="AZ205" s="417"/>
      <c r="BA205" s="417"/>
      <c r="BB205" s="417"/>
      <c r="BC205" s="417"/>
      <c r="BD205" s="418"/>
      <c r="BE205" s="64"/>
      <c r="BF205" s="6"/>
    </row>
    <row r="206" spans="1:58" s="67" customFormat="1" ht="36" customHeight="1">
      <c r="A206" s="64"/>
      <c r="B206" s="402"/>
      <c r="C206" s="403"/>
      <c r="D206" s="404">
        <v>3</v>
      </c>
      <c r="E206" s="405"/>
      <c r="F206" s="406" t="s">
        <v>151</v>
      </c>
      <c r="G206" s="407"/>
      <c r="H206" s="407"/>
      <c r="I206" s="407"/>
      <c r="J206" s="407"/>
      <c r="K206" s="407"/>
      <c r="L206" s="407"/>
      <c r="M206" s="407"/>
      <c r="N206" s="407"/>
      <c r="O206" s="407"/>
      <c r="P206" s="407"/>
      <c r="Q206" s="407"/>
      <c r="R206" s="407"/>
      <c r="S206" s="407"/>
      <c r="T206" s="407"/>
      <c r="U206" s="407"/>
      <c r="V206" s="407"/>
      <c r="W206" s="409"/>
      <c r="X206" s="410">
        <v>4</v>
      </c>
      <c r="Y206" s="411"/>
      <c r="Z206" s="412"/>
      <c r="AA206" s="413"/>
      <c r="AB206" s="414"/>
      <c r="AC206" s="414"/>
      <c r="AD206" s="414"/>
      <c r="AE206" s="414"/>
      <c r="AF206" s="415"/>
      <c r="AG206" s="416"/>
      <c r="AH206" s="417"/>
      <c r="AI206" s="417"/>
      <c r="AJ206" s="417"/>
      <c r="AK206" s="417"/>
      <c r="AL206" s="417"/>
      <c r="AM206" s="417"/>
      <c r="AN206" s="417"/>
      <c r="AO206" s="417"/>
      <c r="AP206" s="417"/>
      <c r="AQ206" s="417"/>
      <c r="AR206" s="417"/>
      <c r="AS206" s="417"/>
      <c r="AT206" s="417"/>
      <c r="AU206" s="417"/>
      <c r="AV206" s="417"/>
      <c r="AW206" s="417"/>
      <c r="AX206" s="417"/>
      <c r="AY206" s="417"/>
      <c r="AZ206" s="417"/>
      <c r="BA206" s="417"/>
      <c r="BB206" s="417"/>
      <c r="BC206" s="417"/>
      <c r="BD206" s="418"/>
      <c r="BE206" s="64"/>
      <c r="BF206" s="6"/>
    </row>
    <row r="207" spans="1:58" s="67" customFormat="1" ht="36" customHeight="1" thickBot="1">
      <c r="A207" s="64"/>
      <c r="B207" s="329"/>
      <c r="C207" s="330"/>
      <c r="D207" s="400">
        <v>4</v>
      </c>
      <c r="E207" s="401"/>
      <c r="F207" s="420" t="s">
        <v>266</v>
      </c>
      <c r="G207" s="421"/>
      <c r="H207" s="421"/>
      <c r="I207" s="421"/>
      <c r="J207" s="421"/>
      <c r="K207" s="421"/>
      <c r="L207" s="421"/>
      <c r="M207" s="421"/>
      <c r="N207" s="421"/>
      <c r="O207" s="421"/>
      <c r="P207" s="421"/>
      <c r="Q207" s="421"/>
      <c r="R207" s="421"/>
      <c r="S207" s="421"/>
      <c r="T207" s="421"/>
      <c r="U207" s="421"/>
      <c r="V207" s="421"/>
      <c r="W207" s="423"/>
      <c r="X207" s="424">
        <v>5</v>
      </c>
      <c r="Y207" s="425"/>
      <c r="Z207" s="426"/>
      <c r="AA207" s="427"/>
      <c r="AB207" s="428"/>
      <c r="AC207" s="428"/>
      <c r="AD207" s="428"/>
      <c r="AE207" s="428"/>
      <c r="AF207" s="429"/>
      <c r="AG207" s="324"/>
      <c r="AH207" s="325"/>
      <c r="AI207" s="325"/>
      <c r="AJ207" s="325"/>
      <c r="AK207" s="325"/>
      <c r="AL207" s="325"/>
      <c r="AM207" s="325"/>
      <c r="AN207" s="325"/>
      <c r="AO207" s="325"/>
      <c r="AP207" s="325"/>
      <c r="AQ207" s="325"/>
      <c r="AR207" s="325"/>
      <c r="AS207" s="325"/>
      <c r="AT207" s="325"/>
      <c r="AU207" s="325"/>
      <c r="AV207" s="325"/>
      <c r="AW207" s="325"/>
      <c r="AX207" s="325"/>
      <c r="AY207" s="325"/>
      <c r="AZ207" s="325"/>
      <c r="BA207" s="325"/>
      <c r="BB207" s="325"/>
      <c r="BC207" s="325"/>
      <c r="BD207" s="326"/>
      <c r="BE207" s="64"/>
      <c r="BF207" s="6"/>
    </row>
    <row r="208" spans="1:58" s="67" customFormat="1" ht="26.25" customHeight="1">
      <c r="A208" s="64"/>
      <c r="B208" s="327" t="s">
        <v>152</v>
      </c>
      <c r="C208" s="328"/>
      <c r="D208" s="331" t="s">
        <v>152</v>
      </c>
      <c r="E208" s="332"/>
      <c r="F208" s="333" t="s">
        <v>169</v>
      </c>
      <c r="G208" s="541"/>
      <c r="H208" s="541"/>
      <c r="I208" s="541"/>
      <c r="J208" s="541"/>
      <c r="K208" s="541"/>
      <c r="L208" s="541"/>
      <c r="M208" s="541"/>
      <c r="N208" s="541"/>
      <c r="O208" s="541"/>
      <c r="P208" s="541"/>
      <c r="Q208" s="541"/>
      <c r="R208" s="541"/>
      <c r="S208" s="541"/>
      <c r="T208" s="541"/>
      <c r="U208" s="541"/>
      <c r="V208" s="541"/>
      <c r="W208" s="542"/>
      <c r="X208" s="343">
        <v>6</v>
      </c>
      <c r="Y208" s="434"/>
      <c r="Z208" s="435"/>
      <c r="AA208" s="346">
        <f>SUM(AA209:AF210)</f>
        <v>0</v>
      </c>
      <c r="AB208" s="347"/>
      <c r="AC208" s="347"/>
      <c r="AD208" s="347"/>
      <c r="AE208" s="347"/>
      <c r="AF208" s="348"/>
      <c r="AG208" s="397"/>
      <c r="AH208" s="398"/>
      <c r="AI208" s="398"/>
      <c r="AJ208" s="398"/>
      <c r="AK208" s="398"/>
      <c r="AL208" s="398"/>
      <c r="AM208" s="398"/>
      <c r="AN208" s="398"/>
      <c r="AO208" s="398"/>
      <c r="AP208" s="398"/>
      <c r="AQ208" s="398"/>
      <c r="AR208" s="398"/>
      <c r="AS208" s="398"/>
      <c r="AT208" s="398"/>
      <c r="AU208" s="398"/>
      <c r="AV208" s="398"/>
      <c r="AW208" s="398"/>
      <c r="AX208" s="398"/>
      <c r="AY208" s="398"/>
      <c r="AZ208" s="398"/>
      <c r="BA208" s="398"/>
      <c r="BB208" s="398"/>
      <c r="BC208" s="398"/>
      <c r="BD208" s="399"/>
      <c r="BE208" s="64"/>
      <c r="BF208" s="6"/>
    </row>
    <row r="209" spans="1:58" s="67" customFormat="1" ht="36" customHeight="1">
      <c r="A209" s="64"/>
      <c r="B209" s="402"/>
      <c r="C209" s="403"/>
      <c r="D209" s="404">
        <v>1</v>
      </c>
      <c r="E209" s="405"/>
      <c r="F209" s="406" t="s">
        <v>153</v>
      </c>
      <c r="G209" s="407"/>
      <c r="H209" s="407"/>
      <c r="I209" s="407"/>
      <c r="J209" s="407"/>
      <c r="K209" s="407"/>
      <c r="L209" s="407"/>
      <c r="M209" s="407"/>
      <c r="N209" s="407"/>
      <c r="O209" s="407"/>
      <c r="P209" s="407"/>
      <c r="Q209" s="407"/>
      <c r="R209" s="407"/>
      <c r="S209" s="407"/>
      <c r="T209" s="407"/>
      <c r="U209" s="408"/>
      <c r="V209" s="408"/>
      <c r="W209" s="409"/>
      <c r="X209" s="410">
        <v>7</v>
      </c>
      <c r="Y209" s="411"/>
      <c r="Z209" s="412"/>
      <c r="AA209" s="413"/>
      <c r="AB209" s="414"/>
      <c r="AC209" s="414"/>
      <c r="AD209" s="414"/>
      <c r="AE209" s="414"/>
      <c r="AF209" s="415"/>
      <c r="AG209" s="416"/>
      <c r="AH209" s="417"/>
      <c r="AI209" s="417"/>
      <c r="AJ209" s="417"/>
      <c r="AK209" s="417"/>
      <c r="AL209" s="417"/>
      <c r="AM209" s="417"/>
      <c r="AN209" s="417"/>
      <c r="AO209" s="417"/>
      <c r="AP209" s="417"/>
      <c r="AQ209" s="417"/>
      <c r="AR209" s="417"/>
      <c r="AS209" s="417"/>
      <c r="AT209" s="417"/>
      <c r="AU209" s="417"/>
      <c r="AV209" s="417"/>
      <c r="AW209" s="417"/>
      <c r="AX209" s="417"/>
      <c r="AY209" s="417"/>
      <c r="AZ209" s="417"/>
      <c r="BA209" s="417"/>
      <c r="BB209" s="417"/>
      <c r="BC209" s="417"/>
      <c r="BD209" s="418"/>
      <c r="BE209" s="64"/>
      <c r="BF209" s="6"/>
    </row>
    <row r="210" spans="1:58" s="67" customFormat="1" ht="36" customHeight="1" thickBot="1">
      <c r="A210" s="64"/>
      <c r="B210" s="329"/>
      <c r="C210" s="330"/>
      <c r="D210" s="400">
        <v>2</v>
      </c>
      <c r="E210" s="401"/>
      <c r="F210" s="420" t="s">
        <v>154</v>
      </c>
      <c r="G210" s="421"/>
      <c r="H210" s="421"/>
      <c r="I210" s="421"/>
      <c r="J210" s="421"/>
      <c r="K210" s="421"/>
      <c r="L210" s="421"/>
      <c r="M210" s="421"/>
      <c r="N210" s="421"/>
      <c r="O210" s="421"/>
      <c r="P210" s="421"/>
      <c r="Q210" s="421"/>
      <c r="R210" s="421"/>
      <c r="S210" s="421"/>
      <c r="T210" s="421"/>
      <c r="U210" s="421"/>
      <c r="V210" s="421"/>
      <c r="W210" s="423"/>
      <c r="X210" s="424">
        <v>8</v>
      </c>
      <c r="Y210" s="425"/>
      <c r="Z210" s="426"/>
      <c r="AA210" s="427"/>
      <c r="AB210" s="428"/>
      <c r="AC210" s="428"/>
      <c r="AD210" s="428"/>
      <c r="AE210" s="428"/>
      <c r="AF210" s="429"/>
      <c r="AG210" s="324"/>
      <c r="AH210" s="325"/>
      <c r="AI210" s="325"/>
      <c r="AJ210" s="325"/>
      <c r="AK210" s="325"/>
      <c r="AL210" s="325"/>
      <c r="AM210" s="325"/>
      <c r="AN210" s="325"/>
      <c r="AO210" s="325"/>
      <c r="AP210" s="325"/>
      <c r="AQ210" s="325"/>
      <c r="AR210" s="325"/>
      <c r="AS210" s="325"/>
      <c r="AT210" s="325"/>
      <c r="AU210" s="325"/>
      <c r="AV210" s="325"/>
      <c r="AW210" s="325"/>
      <c r="AX210" s="325"/>
      <c r="AY210" s="325"/>
      <c r="AZ210" s="325"/>
      <c r="BA210" s="325"/>
      <c r="BB210" s="325"/>
      <c r="BC210" s="325"/>
      <c r="BD210" s="326"/>
      <c r="BE210" s="64"/>
      <c r="BF210" s="6"/>
    </row>
    <row r="211" spans="1:58" s="67" customFormat="1" ht="26.25" customHeight="1">
      <c r="A211" s="64"/>
      <c r="B211" s="327" t="s">
        <v>155</v>
      </c>
      <c r="C211" s="328"/>
      <c r="D211" s="331" t="s">
        <v>155</v>
      </c>
      <c r="E211" s="332"/>
      <c r="F211" s="431" t="s">
        <v>171</v>
      </c>
      <c r="G211" s="432"/>
      <c r="H211" s="432"/>
      <c r="I211" s="432"/>
      <c r="J211" s="432"/>
      <c r="K211" s="432"/>
      <c r="L211" s="432"/>
      <c r="M211" s="432"/>
      <c r="N211" s="432"/>
      <c r="O211" s="432"/>
      <c r="P211" s="432"/>
      <c r="Q211" s="432"/>
      <c r="R211" s="432"/>
      <c r="S211" s="432"/>
      <c r="T211" s="432"/>
      <c r="U211" s="432"/>
      <c r="V211" s="432"/>
      <c r="W211" s="433"/>
      <c r="X211" s="343">
        <v>9</v>
      </c>
      <c r="Y211" s="344"/>
      <c r="Z211" s="345"/>
      <c r="AA211" s="346">
        <f>SUM(AA212:AF214)</f>
        <v>0</v>
      </c>
      <c r="AB211" s="347"/>
      <c r="AC211" s="347"/>
      <c r="AD211" s="347"/>
      <c r="AE211" s="347"/>
      <c r="AF211" s="348"/>
      <c r="AG211" s="397"/>
      <c r="AH211" s="398"/>
      <c r="AI211" s="398"/>
      <c r="AJ211" s="398"/>
      <c r="AK211" s="398"/>
      <c r="AL211" s="398"/>
      <c r="AM211" s="398"/>
      <c r="AN211" s="398"/>
      <c r="AO211" s="398"/>
      <c r="AP211" s="398"/>
      <c r="AQ211" s="398"/>
      <c r="AR211" s="398"/>
      <c r="AS211" s="398"/>
      <c r="AT211" s="398"/>
      <c r="AU211" s="398"/>
      <c r="AV211" s="398"/>
      <c r="AW211" s="398"/>
      <c r="AX211" s="398"/>
      <c r="AY211" s="398"/>
      <c r="AZ211" s="398"/>
      <c r="BA211" s="398"/>
      <c r="BB211" s="398"/>
      <c r="BC211" s="398"/>
      <c r="BD211" s="399"/>
      <c r="BE211" s="64"/>
      <c r="BF211" s="6"/>
    </row>
    <row r="212" spans="1:58" s="67" customFormat="1" ht="36.75" customHeight="1">
      <c r="A212" s="64"/>
      <c r="B212" s="402"/>
      <c r="C212" s="403"/>
      <c r="D212" s="404">
        <v>1</v>
      </c>
      <c r="E212" s="405"/>
      <c r="F212" s="406" t="s">
        <v>170</v>
      </c>
      <c r="G212" s="407"/>
      <c r="H212" s="407"/>
      <c r="I212" s="407"/>
      <c r="J212" s="407"/>
      <c r="K212" s="407"/>
      <c r="L212" s="407"/>
      <c r="M212" s="407"/>
      <c r="N212" s="407"/>
      <c r="O212" s="407"/>
      <c r="P212" s="407"/>
      <c r="Q212" s="407"/>
      <c r="R212" s="407"/>
      <c r="S212" s="407"/>
      <c r="T212" s="407"/>
      <c r="U212" s="408"/>
      <c r="V212" s="408"/>
      <c r="W212" s="409"/>
      <c r="X212" s="410">
        <v>10</v>
      </c>
      <c r="Y212" s="411"/>
      <c r="Z212" s="412"/>
      <c r="AA212" s="413"/>
      <c r="AB212" s="414"/>
      <c r="AC212" s="414"/>
      <c r="AD212" s="414"/>
      <c r="AE212" s="414"/>
      <c r="AF212" s="415"/>
      <c r="AG212" s="416"/>
      <c r="AH212" s="417"/>
      <c r="AI212" s="417"/>
      <c r="AJ212" s="417"/>
      <c r="AK212" s="417"/>
      <c r="AL212" s="417"/>
      <c r="AM212" s="417"/>
      <c r="AN212" s="417"/>
      <c r="AO212" s="417"/>
      <c r="AP212" s="417"/>
      <c r="AQ212" s="417"/>
      <c r="AR212" s="417"/>
      <c r="AS212" s="417"/>
      <c r="AT212" s="417"/>
      <c r="AU212" s="417"/>
      <c r="AV212" s="417"/>
      <c r="AW212" s="417"/>
      <c r="AX212" s="417"/>
      <c r="AY212" s="417"/>
      <c r="AZ212" s="417"/>
      <c r="BA212" s="417"/>
      <c r="BB212" s="417"/>
      <c r="BC212" s="417"/>
      <c r="BD212" s="418"/>
      <c r="BE212" s="64"/>
      <c r="BF212" s="6"/>
    </row>
    <row r="213" spans="1:58" s="67" customFormat="1" ht="36.75" customHeight="1">
      <c r="A213" s="64"/>
      <c r="B213" s="402"/>
      <c r="C213" s="403"/>
      <c r="D213" s="404">
        <v>2</v>
      </c>
      <c r="E213" s="405"/>
      <c r="F213" s="406" t="s">
        <v>157</v>
      </c>
      <c r="G213" s="407"/>
      <c r="H213" s="407"/>
      <c r="I213" s="407"/>
      <c r="J213" s="407"/>
      <c r="K213" s="407"/>
      <c r="L213" s="407"/>
      <c r="M213" s="407"/>
      <c r="N213" s="407"/>
      <c r="O213" s="407"/>
      <c r="P213" s="407"/>
      <c r="Q213" s="407"/>
      <c r="R213" s="407"/>
      <c r="S213" s="407"/>
      <c r="T213" s="407"/>
      <c r="U213" s="407"/>
      <c r="V213" s="407"/>
      <c r="W213" s="419"/>
      <c r="X213" s="410">
        <v>11</v>
      </c>
      <c r="Y213" s="411"/>
      <c r="Z213" s="412"/>
      <c r="AA213" s="413"/>
      <c r="AB213" s="414"/>
      <c r="AC213" s="414"/>
      <c r="AD213" s="414"/>
      <c r="AE213" s="414"/>
      <c r="AF213" s="415"/>
      <c r="AG213" s="416"/>
      <c r="AH213" s="417"/>
      <c r="AI213" s="417"/>
      <c r="AJ213" s="417"/>
      <c r="AK213" s="417"/>
      <c r="AL213" s="417"/>
      <c r="AM213" s="417"/>
      <c r="AN213" s="417"/>
      <c r="AO213" s="417"/>
      <c r="AP213" s="417"/>
      <c r="AQ213" s="417"/>
      <c r="AR213" s="417"/>
      <c r="AS213" s="417"/>
      <c r="AT213" s="417"/>
      <c r="AU213" s="417"/>
      <c r="AV213" s="417"/>
      <c r="AW213" s="417"/>
      <c r="AX213" s="417"/>
      <c r="AY213" s="417"/>
      <c r="AZ213" s="417"/>
      <c r="BA213" s="417"/>
      <c r="BB213" s="417"/>
      <c r="BC213" s="417"/>
      <c r="BD213" s="418"/>
      <c r="BE213" s="64"/>
      <c r="BF213" s="6"/>
    </row>
    <row r="214" spans="1:58" s="67" customFormat="1" ht="36.75" customHeight="1" thickBot="1">
      <c r="A214" s="64"/>
      <c r="B214" s="329"/>
      <c r="C214" s="330"/>
      <c r="D214" s="400">
        <v>3</v>
      </c>
      <c r="E214" s="401"/>
      <c r="F214" s="420" t="s">
        <v>172</v>
      </c>
      <c r="G214" s="421"/>
      <c r="H214" s="421"/>
      <c r="I214" s="421"/>
      <c r="J214" s="421"/>
      <c r="K214" s="421"/>
      <c r="L214" s="421"/>
      <c r="M214" s="421"/>
      <c r="N214" s="421"/>
      <c r="O214" s="421"/>
      <c r="P214" s="421"/>
      <c r="Q214" s="421"/>
      <c r="R214" s="421"/>
      <c r="S214" s="421"/>
      <c r="T214" s="421"/>
      <c r="U214" s="421"/>
      <c r="V214" s="421"/>
      <c r="W214" s="430"/>
      <c r="X214" s="424">
        <v>12</v>
      </c>
      <c r="Y214" s="425"/>
      <c r="Z214" s="426"/>
      <c r="AA214" s="427"/>
      <c r="AB214" s="428"/>
      <c r="AC214" s="428"/>
      <c r="AD214" s="428"/>
      <c r="AE214" s="428"/>
      <c r="AF214" s="429"/>
      <c r="AG214" s="324"/>
      <c r="AH214" s="325"/>
      <c r="AI214" s="325"/>
      <c r="AJ214" s="325"/>
      <c r="AK214" s="325"/>
      <c r="AL214" s="325"/>
      <c r="AM214" s="325"/>
      <c r="AN214" s="325"/>
      <c r="AO214" s="325"/>
      <c r="AP214" s="325"/>
      <c r="AQ214" s="325"/>
      <c r="AR214" s="325"/>
      <c r="AS214" s="325"/>
      <c r="AT214" s="325"/>
      <c r="AU214" s="325"/>
      <c r="AV214" s="325"/>
      <c r="AW214" s="325"/>
      <c r="AX214" s="325"/>
      <c r="AY214" s="325"/>
      <c r="AZ214" s="325"/>
      <c r="BA214" s="325"/>
      <c r="BB214" s="325"/>
      <c r="BC214" s="325"/>
      <c r="BD214" s="326"/>
      <c r="BE214" s="64"/>
      <c r="BF214" s="6"/>
    </row>
    <row r="215" spans="1:58" s="67" customFormat="1" ht="26.25" customHeight="1">
      <c r="A215" s="64"/>
      <c r="B215" s="327" t="s">
        <v>158</v>
      </c>
      <c r="C215" s="328"/>
      <c r="D215" s="331" t="s">
        <v>158</v>
      </c>
      <c r="E215" s="332"/>
      <c r="F215" s="333" t="s">
        <v>173</v>
      </c>
      <c r="G215" s="334"/>
      <c r="H215" s="334"/>
      <c r="I215" s="334"/>
      <c r="J215" s="334"/>
      <c r="K215" s="334"/>
      <c r="L215" s="334"/>
      <c r="M215" s="334"/>
      <c r="N215" s="334"/>
      <c r="O215" s="334"/>
      <c r="P215" s="334"/>
      <c r="Q215" s="334"/>
      <c r="R215" s="334"/>
      <c r="S215" s="334"/>
      <c r="T215" s="334"/>
      <c r="U215" s="334"/>
      <c r="V215" s="334"/>
      <c r="W215" s="335"/>
      <c r="X215" s="343">
        <v>13</v>
      </c>
      <c r="Y215" s="344"/>
      <c r="Z215" s="345"/>
      <c r="AA215" s="346">
        <f>SUM(AA216:AF216)</f>
        <v>0</v>
      </c>
      <c r="AB215" s="347"/>
      <c r="AC215" s="347"/>
      <c r="AD215" s="347"/>
      <c r="AE215" s="347"/>
      <c r="AF215" s="348"/>
      <c r="AG215" s="397"/>
      <c r="AH215" s="398"/>
      <c r="AI215" s="398"/>
      <c r="AJ215" s="398"/>
      <c r="AK215" s="398"/>
      <c r="AL215" s="398"/>
      <c r="AM215" s="398"/>
      <c r="AN215" s="398"/>
      <c r="AO215" s="398"/>
      <c r="AP215" s="398"/>
      <c r="AQ215" s="398"/>
      <c r="AR215" s="398"/>
      <c r="AS215" s="398"/>
      <c r="AT215" s="398"/>
      <c r="AU215" s="398"/>
      <c r="AV215" s="398"/>
      <c r="AW215" s="398"/>
      <c r="AX215" s="398"/>
      <c r="AY215" s="398"/>
      <c r="AZ215" s="398"/>
      <c r="BA215" s="398"/>
      <c r="BB215" s="398"/>
      <c r="BC215" s="398"/>
      <c r="BD215" s="399"/>
      <c r="BE215" s="64"/>
      <c r="BF215" s="6"/>
    </row>
    <row r="216" spans="1:58" s="67" customFormat="1" ht="36" customHeight="1" thickBot="1">
      <c r="A216" s="64"/>
      <c r="B216" s="329"/>
      <c r="C216" s="330"/>
      <c r="D216" s="400">
        <v>1</v>
      </c>
      <c r="E216" s="401"/>
      <c r="F216" s="420" t="s">
        <v>159</v>
      </c>
      <c r="G216" s="421"/>
      <c r="H216" s="421"/>
      <c r="I216" s="421"/>
      <c r="J216" s="421"/>
      <c r="K216" s="421"/>
      <c r="L216" s="421"/>
      <c r="M216" s="421"/>
      <c r="N216" s="421"/>
      <c r="O216" s="421"/>
      <c r="P216" s="421"/>
      <c r="Q216" s="421"/>
      <c r="R216" s="421"/>
      <c r="S216" s="421"/>
      <c r="T216" s="421"/>
      <c r="U216" s="422"/>
      <c r="V216" s="422"/>
      <c r="W216" s="423"/>
      <c r="X216" s="424">
        <v>14</v>
      </c>
      <c r="Y216" s="425"/>
      <c r="Z216" s="426"/>
      <c r="AA216" s="427"/>
      <c r="AB216" s="428"/>
      <c r="AC216" s="428"/>
      <c r="AD216" s="428"/>
      <c r="AE216" s="428"/>
      <c r="AF216" s="429"/>
      <c r="AG216" s="324"/>
      <c r="AH216" s="325"/>
      <c r="AI216" s="325"/>
      <c r="AJ216" s="325"/>
      <c r="AK216" s="325"/>
      <c r="AL216" s="325"/>
      <c r="AM216" s="325"/>
      <c r="AN216" s="325"/>
      <c r="AO216" s="325"/>
      <c r="AP216" s="325"/>
      <c r="AQ216" s="325"/>
      <c r="AR216" s="325"/>
      <c r="AS216" s="325"/>
      <c r="AT216" s="325"/>
      <c r="AU216" s="325"/>
      <c r="AV216" s="325"/>
      <c r="AW216" s="325"/>
      <c r="AX216" s="325"/>
      <c r="AY216" s="325"/>
      <c r="AZ216" s="325"/>
      <c r="BA216" s="325"/>
      <c r="BB216" s="325"/>
      <c r="BC216" s="325"/>
      <c r="BD216" s="326"/>
      <c r="BE216" s="64"/>
      <c r="BF216" s="6"/>
    </row>
    <row r="217" spans="1:58" s="67" customFormat="1" ht="4.5" customHeight="1">
      <c r="A217" s="64"/>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4"/>
      <c r="BF217" s="6"/>
    </row>
    <row r="218" spans="1:57" s="1" customFormat="1" ht="24" customHeight="1">
      <c r="A218" s="2"/>
      <c r="B218" s="32" t="s">
        <v>112</v>
      </c>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127"/>
    </row>
    <row r="219" spans="1:60" s="1" customFormat="1" ht="15" customHeight="1">
      <c r="A219" s="26"/>
      <c r="B219" s="27" t="s">
        <v>208</v>
      </c>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c r="AR219" s="18"/>
      <c r="AS219" s="18"/>
      <c r="AT219" s="18"/>
      <c r="AU219" s="18"/>
      <c r="AV219" s="18"/>
      <c r="AW219" s="18"/>
      <c r="AX219" s="18"/>
      <c r="AY219" s="18"/>
      <c r="AZ219" s="18"/>
      <c r="BA219" s="18"/>
      <c r="BB219" s="18"/>
      <c r="BC219" s="18"/>
      <c r="BD219" s="18"/>
      <c r="BE219" s="28"/>
      <c r="BF219" s="132" t="s">
        <v>195</v>
      </c>
      <c r="BG219" s="132" t="s">
        <v>210</v>
      </c>
      <c r="BH219" s="132" t="s">
        <v>209</v>
      </c>
    </row>
    <row r="220" spans="1:57" s="67" customFormat="1" ht="16.5" customHeight="1" hidden="1">
      <c r="A220" s="64"/>
      <c r="B220" s="75"/>
      <c r="C220" s="75"/>
      <c r="D220" s="127"/>
      <c r="E220" s="127"/>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126"/>
      <c r="BA220" s="75"/>
      <c r="BB220" s="75"/>
      <c r="BC220" s="75"/>
      <c r="BD220" s="75"/>
      <c r="BE220" s="64"/>
    </row>
    <row r="221" spans="1:57" s="67" customFormat="1" ht="15.75" customHeight="1">
      <c r="A221" s="64"/>
      <c r="B221" s="75"/>
      <c r="C221" s="225" t="s">
        <v>195</v>
      </c>
      <c r="D221" s="226"/>
      <c r="E221" s="226"/>
      <c r="F221" s="226"/>
      <c r="G221" s="226"/>
      <c r="H221" s="226"/>
      <c r="I221" s="226"/>
      <c r="J221" s="226"/>
      <c r="K221" s="226"/>
      <c r="L221" s="227"/>
      <c r="M221" s="313" t="s">
        <v>84</v>
      </c>
      <c r="N221" s="313"/>
      <c r="O221" s="539" t="s">
        <v>85</v>
      </c>
      <c r="P221" s="539"/>
      <c r="Q221" s="539"/>
      <c r="R221" s="539"/>
      <c r="S221" s="539"/>
      <c r="T221" s="539"/>
      <c r="U221" s="540"/>
      <c r="V221" s="314"/>
      <c r="W221" s="315"/>
      <c r="X221" s="315"/>
      <c r="Y221" s="315"/>
      <c r="Z221" s="315"/>
      <c r="AA221" s="315"/>
      <c r="AB221" s="315"/>
      <c r="AC221" s="315"/>
      <c r="AD221" s="315"/>
      <c r="AE221" s="315"/>
      <c r="AF221" s="315"/>
      <c r="AG221" s="315"/>
      <c r="AH221" s="315"/>
      <c r="AI221" s="316"/>
      <c r="AJ221" s="538" t="s">
        <v>200</v>
      </c>
      <c r="AK221" s="539"/>
      <c r="AL221" s="539"/>
      <c r="AM221" s="539"/>
      <c r="AN221" s="539"/>
      <c r="AO221" s="539"/>
      <c r="AP221" s="540"/>
      <c r="AQ221" s="314"/>
      <c r="AR221" s="315"/>
      <c r="AS221" s="315"/>
      <c r="AT221" s="315"/>
      <c r="AU221" s="315"/>
      <c r="AV221" s="315"/>
      <c r="AW221" s="315"/>
      <c r="AX221" s="315"/>
      <c r="AY221" s="315"/>
      <c r="AZ221" s="315"/>
      <c r="BA221" s="315"/>
      <c r="BB221" s="315"/>
      <c r="BC221" s="315"/>
      <c r="BD221" s="316"/>
      <c r="BE221" s="64"/>
    </row>
    <row r="222" spans="1:73" s="6" customFormat="1" ht="9" customHeight="1">
      <c r="A222" s="39"/>
      <c r="B222" s="71"/>
      <c r="C222" s="71"/>
      <c r="D222" s="71"/>
      <c r="E222" s="71"/>
      <c r="F222" s="71"/>
      <c r="G222" s="71"/>
      <c r="H222" s="71"/>
      <c r="I222" s="71"/>
      <c r="J222" s="71"/>
      <c r="K222" s="71"/>
      <c r="L222" s="71"/>
      <c r="M222" s="71"/>
      <c r="N222" s="71"/>
      <c r="O222" s="71"/>
      <c r="P222" s="71"/>
      <c r="Q222" s="71"/>
      <c r="R222" s="71"/>
      <c r="S222" s="71"/>
      <c r="T222" s="72"/>
      <c r="U222" s="72"/>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39"/>
      <c r="BF222" s="24"/>
      <c r="BG222" s="24"/>
      <c r="BH222" s="100"/>
      <c r="BS222" s="36"/>
      <c r="BT222" s="36"/>
      <c r="BU222" s="101"/>
    </row>
    <row r="223" spans="1:73" s="67" customFormat="1" ht="25.5" customHeight="1">
      <c r="A223" s="64"/>
      <c r="B223" s="319" t="s">
        <v>86</v>
      </c>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64"/>
      <c r="BF223" s="25"/>
      <c r="BG223" s="25"/>
      <c r="BH223" s="102"/>
      <c r="BS223" s="76"/>
      <c r="BT223" s="76"/>
      <c r="BU223" s="103"/>
    </row>
    <row r="224" spans="1:73" s="6" customFormat="1" ht="19.5" customHeight="1">
      <c r="A224" s="39"/>
      <c r="B224" s="246"/>
      <c r="C224" s="297"/>
      <c r="D224" s="297"/>
      <c r="E224" s="297"/>
      <c r="F224" s="297"/>
      <c r="G224" s="297"/>
      <c r="H224" s="297"/>
      <c r="I224" s="297"/>
      <c r="J224" s="297"/>
      <c r="K224" s="297"/>
      <c r="L224" s="297"/>
      <c r="M224" s="297"/>
      <c r="N224" s="297"/>
      <c r="O224" s="297"/>
      <c r="P224" s="297"/>
      <c r="Q224" s="297"/>
      <c r="R224" s="297"/>
      <c r="S224" s="297"/>
      <c r="T224" s="297"/>
      <c r="U224" s="297"/>
      <c r="V224" s="297"/>
      <c r="W224" s="297"/>
      <c r="X224" s="297"/>
      <c r="Y224" s="297"/>
      <c r="Z224" s="297"/>
      <c r="AA224" s="297"/>
      <c r="AB224" s="297"/>
      <c r="AC224" s="297"/>
      <c r="AD224" s="297"/>
      <c r="AE224" s="297"/>
      <c r="AF224" s="297"/>
      <c r="AG224" s="297"/>
      <c r="AH224" s="297"/>
      <c r="AI224" s="297"/>
      <c r="AJ224" s="297"/>
      <c r="AK224" s="297"/>
      <c r="AL224" s="297"/>
      <c r="AM224" s="297"/>
      <c r="AN224" s="297"/>
      <c r="AO224" s="297"/>
      <c r="AP224" s="297"/>
      <c r="AQ224" s="297"/>
      <c r="AR224" s="297"/>
      <c r="AS224" s="297"/>
      <c r="AT224" s="297"/>
      <c r="AU224" s="297"/>
      <c r="AV224" s="297"/>
      <c r="AW224" s="297"/>
      <c r="AX224" s="297"/>
      <c r="AY224" s="297"/>
      <c r="AZ224" s="297"/>
      <c r="BA224" s="297"/>
      <c r="BB224" s="297"/>
      <c r="BC224" s="297"/>
      <c r="BD224" s="320"/>
      <c r="BE224" s="39"/>
      <c r="BF224" s="24"/>
      <c r="BG224" s="24"/>
      <c r="BH224" s="100"/>
      <c r="BS224" s="36"/>
      <c r="BT224" s="36"/>
      <c r="BU224" s="101"/>
    </row>
    <row r="225" spans="1:73" s="6" customFormat="1" ht="3" customHeight="1">
      <c r="A225" s="39"/>
      <c r="B225" s="71"/>
      <c r="C225" s="71"/>
      <c r="D225" s="71"/>
      <c r="E225" s="71"/>
      <c r="F225" s="71"/>
      <c r="G225" s="71"/>
      <c r="H225" s="71"/>
      <c r="I225" s="71"/>
      <c r="J225" s="71"/>
      <c r="K225" s="71"/>
      <c r="L225" s="71"/>
      <c r="M225" s="71"/>
      <c r="N225" s="71"/>
      <c r="O225" s="71"/>
      <c r="P225" s="71"/>
      <c r="Q225" s="71"/>
      <c r="R225" s="71"/>
      <c r="S225" s="71"/>
      <c r="T225" s="72"/>
      <c r="U225" s="72"/>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39"/>
      <c r="BF225" s="24"/>
      <c r="BG225" s="24"/>
      <c r="BH225" s="100"/>
      <c r="BS225" s="36"/>
      <c r="BT225" s="36"/>
      <c r="BU225" s="101"/>
    </row>
    <row r="226" spans="1:59" s="1" customFormat="1" ht="15" customHeight="1">
      <c r="A226" s="26"/>
      <c r="B226" s="27" t="s">
        <v>87</v>
      </c>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28"/>
      <c r="BF226" s="22"/>
      <c r="BG226" s="23"/>
    </row>
    <row r="227" spans="1:57" s="67" customFormat="1" ht="99" customHeight="1">
      <c r="A227" s="64"/>
      <c r="B227" s="321" t="s">
        <v>221</v>
      </c>
      <c r="C227" s="322"/>
      <c r="D227" s="322"/>
      <c r="E227" s="322"/>
      <c r="F227" s="322"/>
      <c r="G227" s="322"/>
      <c r="H227" s="322"/>
      <c r="I227" s="322"/>
      <c r="J227" s="322"/>
      <c r="K227" s="322"/>
      <c r="L227" s="322"/>
      <c r="M227" s="322"/>
      <c r="N227" s="322"/>
      <c r="O227" s="322"/>
      <c r="P227" s="322"/>
      <c r="Q227" s="322"/>
      <c r="R227" s="322"/>
      <c r="S227" s="322"/>
      <c r="T227" s="322"/>
      <c r="U227" s="322"/>
      <c r="V227" s="322"/>
      <c r="W227" s="322"/>
      <c r="X227" s="322"/>
      <c r="Y227" s="322"/>
      <c r="Z227" s="322"/>
      <c r="AA227" s="322"/>
      <c r="AB227" s="322"/>
      <c r="AC227" s="322"/>
      <c r="AD227" s="322"/>
      <c r="AE227" s="322"/>
      <c r="AF227" s="322"/>
      <c r="AG227" s="322"/>
      <c r="AH227" s="322"/>
      <c r="AI227" s="322"/>
      <c r="AJ227" s="322"/>
      <c r="AK227" s="322"/>
      <c r="AL227" s="322"/>
      <c r="AM227" s="322"/>
      <c r="AN227" s="322"/>
      <c r="AO227" s="322"/>
      <c r="AP227" s="322"/>
      <c r="AQ227" s="322"/>
      <c r="AR227" s="322"/>
      <c r="AS227" s="322"/>
      <c r="AT227" s="322"/>
      <c r="AU227" s="322"/>
      <c r="AV227" s="322"/>
      <c r="AW227" s="322"/>
      <c r="AX227" s="322"/>
      <c r="AY227" s="322"/>
      <c r="AZ227" s="322"/>
      <c r="BA227" s="322"/>
      <c r="BB227" s="322"/>
      <c r="BC227" s="322"/>
      <c r="BD227" s="323"/>
      <c r="BE227" s="64"/>
    </row>
    <row r="228" spans="1:57" s="67" customFormat="1" ht="26.25" customHeight="1">
      <c r="A228" s="64"/>
      <c r="B228" s="236" t="s">
        <v>222</v>
      </c>
      <c r="C228" s="237"/>
      <c r="D228" s="237"/>
      <c r="E228" s="237"/>
      <c r="F228" s="237"/>
      <c r="G228" s="237"/>
      <c r="H228" s="237"/>
      <c r="I228" s="237"/>
      <c r="J228" s="237"/>
      <c r="K228" s="237"/>
      <c r="L228" s="237"/>
      <c r="M228" s="237"/>
      <c r="N228" s="237"/>
      <c r="O228" s="237"/>
      <c r="P228" s="237"/>
      <c r="Q228" s="237"/>
      <c r="R228" s="237"/>
      <c r="S228" s="237"/>
      <c r="T228" s="237"/>
      <c r="U228" s="237"/>
      <c r="V228" s="237"/>
      <c r="W228" s="237"/>
      <c r="X228" s="237"/>
      <c r="Y228" s="237"/>
      <c r="Z228" s="237"/>
      <c r="AA228" s="237"/>
      <c r="AB228" s="237"/>
      <c r="AC228" s="237"/>
      <c r="AD228" s="237"/>
      <c r="AE228" s="237"/>
      <c r="AF228" s="237"/>
      <c r="AG228" s="237"/>
      <c r="AH228" s="237"/>
      <c r="AI228" s="237"/>
      <c r="AJ228" s="237"/>
      <c r="AK228" s="237"/>
      <c r="AL228" s="237"/>
      <c r="AM228" s="237"/>
      <c r="AN228" s="237"/>
      <c r="AO228" s="237"/>
      <c r="AP228" s="237"/>
      <c r="AQ228" s="237"/>
      <c r="AR228" s="237"/>
      <c r="AS228" s="237"/>
      <c r="AT228" s="237"/>
      <c r="AU228" s="237"/>
      <c r="AV228" s="237"/>
      <c r="AW228" s="237"/>
      <c r="AX228" s="237"/>
      <c r="AY228" s="237"/>
      <c r="AZ228" s="237"/>
      <c r="BA228" s="237"/>
      <c r="BB228" s="237"/>
      <c r="BC228" s="237"/>
      <c r="BD228" s="238"/>
      <c r="BE228" s="64"/>
    </row>
    <row r="229" spans="1:57" s="67" customFormat="1" ht="25.5" customHeight="1">
      <c r="A229" s="64"/>
      <c r="B229" s="236" t="s">
        <v>223</v>
      </c>
      <c r="C229" s="239"/>
      <c r="D229" s="239"/>
      <c r="E229" s="239"/>
      <c r="F229" s="239"/>
      <c r="G229" s="239"/>
      <c r="H229" s="239"/>
      <c r="I229" s="239"/>
      <c r="J229" s="239"/>
      <c r="K229" s="239"/>
      <c r="L229" s="239"/>
      <c r="M229" s="239"/>
      <c r="N229" s="239"/>
      <c r="O229" s="239"/>
      <c r="P229" s="239"/>
      <c r="Q229" s="239"/>
      <c r="R229" s="239"/>
      <c r="S229" s="239"/>
      <c r="T229" s="239"/>
      <c r="U229" s="239"/>
      <c r="V229" s="239"/>
      <c r="W229" s="239"/>
      <c r="X229" s="239"/>
      <c r="Y229" s="239"/>
      <c r="Z229" s="239"/>
      <c r="AA229" s="239"/>
      <c r="AB229" s="239"/>
      <c r="AC229" s="239"/>
      <c r="AD229" s="239"/>
      <c r="AE229" s="239"/>
      <c r="AF229" s="239"/>
      <c r="AG229" s="239"/>
      <c r="AH229" s="239"/>
      <c r="AI229" s="239"/>
      <c r="AJ229" s="239"/>
      <c r="AK229" s="239"/>
      <c r="AL229" s="239"/>
      <c r="AM229" s="239"/>
      <c r="AN229" s="239"/>
      <c r="AO229" s="239"/>
      <c r="AP229" s="239"/>
      <c r="AQ229" s="239"/>
      <c r="AR229" s="239"/>
      <c r="AS229" s="239"/>
      <c r="AT229" s="239"/>
      <c r="AU229" s="239"/>
      <c r="AV229" s="239"/>
      <c r="AW229" s="239"/>
      <c r="AX229" s="239"/>
      <c r="AY229" s="239"/>
      <c r="AZ229" s="239"/>
      <c r="BA229" s="239"/>
      <c r="BB229" s="239"/>
      <c r="BC229" s="239"/>
      <c r="BD229" s="238"/>
      <c r="BE229" s="64"/>
    </row>
    <row r="230" spans="1:57" s="67" customFormat="1" ht="13.5" customHeight="1">
      <c r="A230" s="64"/>
      <c r="B230" s="236" t="s">
        <v>224</v>
      </c>
      <c r="C230" s="239"/>
      <c r="D230" s="239"/>
      <c r="E230" s="239"/>
      <c r="F230" s="239"/>
      <c r="G230" s="239"/>
      <c r="H230" s="239"/>
      <c r="I230" s="239"/>
      <c r="J230" s="239"/>
      <c r="K230" s="239"/>
      <c r="L230" s="239"/>
      <c r="M230" s="239"/>
      <c r="N230" s="239"/>
      <c r="O230" s="239"/>
      <c r="P230" s="239"/>
      <c r="Q230" s="239"/>
      <c r="R230" s="239"/>
      <c r="S230" s="239"/>
      <c r="T230" s="239"/>
      <c r="U230" s="239"/>
      <c r="V230" s="239"/>
      <c r="W230" s="239"/>
      <c r="X230" s="239"/>
      <c r="Y230" s="239"/>
      <c r="Z230" s="239"/>
      <c r="AA230" s="239"/>
      <c r="AB230" s="239"/>
      <c r="AC230" s="239"/>
      <c r="AD230" s="239"/>
      <c r="AE230" s="239"/>
      <c r="AF230" s="239"/>
      <c r="AG230" s="239"/>
      <c r="AH230" s="239"/>
      <c r="AI230" s="239"/>
      <c r="AJ230" s="239"/>
      <c r="AK230" s="239"/>
      <c r="AL230" s="239"/>
      <c r="AM230" s="239"/>
      <c r="AN230" s="239"/>
      <c r="AO230" s="239"/>
      <c r="AP230" s="239"/>
      <c r="AQ230" s="239"/>
      <c r="AR230" s="239"/>
      <c r="AS230" s="239"/>
      <c r="AT230" s="239"/>
      <c r="AU230" s="239"/>
      <c r="AV230" s="239"/>
      <c r="AW230" s="239"/>
      <c r="AX230" s="239"/>
      <c r="AY230" s="239"/>
      <c r="AZ230" s="239"/>
      <c r="BA230" s="239"/>
      <c r="BB230" s="239"/>
      <c r="BC230" s="239"/>
      <c r="BD230" s="238"/>
      <c r="BE230" s="64"/>
    </row>
    <row r="231" spans="1:57" s="67" customFormat="1" ht="35.45" customHeight="1">
      <c r="A231" s="64"/>
      <c r="B231" s="240" t="s">
        <v>225</v>
      </c>
      <c r="C231" s="241"/>
      <c r="D231" s="241"/>
      <c r="E231" s="241"/>
      <c r="F231" s="241"/>
      <c r="G231" s="241"/>
      <c r="H231" s="241"/>
      <c r="I231" s="241"/>
      <c r="J231" s="241"/>
      <c r="K231" s="241"/>
      <c r="L231" s="241"/>
      <c r="M231" s="241"/>
      <c r="N231" s="241"/>
      <c r="O231" s="241"/>
      <c r="P231" s="241"/>
      <c r="Q231" s="241"/>
      <c r="R231" s="241"/>
      <c r="S231" s="241"/>
      <c r="T231" s="241"/>
      <c r="U231" s="241"/>
      <c r="V231" s="241"/>
      <c r="W231" s="241"/>
      <c r="X231" s="241"/>
      <c r="Y231" s="241"/>
      <c r="Z231" s="241"/>
      <c r="AA231" s="241"/>
      <c r="AB231" s="241"/>
      <c r="AC231" s="241"/>
      <c r="AD231" s="241"/>
      <c r="AE231" s="241"/>
      <c r="AF231" s="241"/>
      <c r="AG231" s="241"/>
      <c r="AH231" s="241"/>
      <c r="AI231" s="241"/>
      <c r="AJ231" s="241"/>
      <c r="AK231" s="241"/>
      <c r="AL231" s="241"/>
      <c r="AM231" s="241"/>
      <c r="AN231" s="241"/>
      <c r="AO231" s="241"/>
      <c r="AP231" s="241"/>
      <c r="AQ231" s="241"/>
      <c r="AR231" s="241"/>
      <c r="AS231" s="241"/>
      <c r="AT231" s="241"/>
      <c r="AU231" s="241"/>
      <c r="AV231" s="241"/>
      <c r="AW231" s="241"/>
      <c r="AX231" s="241"/>
      <c r="AY231" s="241"/>
      <c r="AZ231" s="241"/>
      <c r="BA231" s="241"/>
      <c r="BB231" s="241"/>
      <c r="BC231" s="241"/>
      <c r="BD231" s="242"/>
      <c r="BE231" s="64"/>
    </row>
    <row r="232" spans="1:57" s="67" customFormat="1" ht="10.5" customHeight="1">
      <c r="A232" s="64"/>
      <c r="B232" s="104">
        <v>1</v>
      </c>
      <c r="C232" s="356" t="s">
        <v>88</v>
      </c>
      <c r="D232" s="356"/>
      <c r="E232" s="356"/>
      <c r="F232" s="356"/>
      <c r="G232" s="356"/>
      <c r="H232" s="356"/>
      <c r="I232" s="356"/>
      <c r="J232" s="356"/>
      <c r="K232" s="356"/>
      <c r="L232" s="356"/>
      <c r="M232" s="356"/>
      <c r="N232" s="356"/>
      <c r="O232" s="356"/>
      <c r="P232" s="356"/>
      <c r="Q232" s="356"/>
      <c r="R232" s="356"/>
      <c r="S232" s="356"/>
      <c r="T232" s="356"/>
      <c r="U232" s="356"/>
      <c r="V232" s="356"/>
      <c r="W232" s="356"/>
      <c r="X232" s="356"/>
      <c r="Y232" s="356"/>
      <c r="Z232" s="356"/>
      <c r="AA232" s="356"/>
      <c r="AB232" s="356"/>
      <c r="AC232" s="356"/>
      <c r="AD232" s="356"/>
      <c r="AE232" s="356"/>
      <c r="AF232" s="356"/>
      <c r="AG232" s="356"/>
      <c r="AH232" s="356"/>
      <c r="AI232" s="356"/>
      <c r="AJ232" s="356"/>
      <c r="AK232" s="356"/>
      <c r="AL232" s="356"/>
      <c r="AM232" s="356"/>
      <c r="AN232" s="356"/>
      <c r="AO232" s="356"/>
      <c r="AP232" s="356"/>
      <c r="AQ232" s="356"/>
      <c r="AR232" s="356"/>
      <c r="AS232" s="356"/>
      <c r="AT232" s="356"/>
      <c r="AU232" s="356"/>
      <c r="AV232" s="356"/>
      <c r="AW232" s="356"/>
      <c r="AX232" s="356"/>
      <c r="AY232" s="356"/>
      <c r="AZ232" s="356"/>
      <c r="BA232" s="356"/>
      <c r="BB232" s="356"/>
      <c r="BC232" s="356"/>
      <c r="BD232" s="357"/>
      <c r="BE232" s="64"/>
    </row>
    <row r="233" spans="1:57" s="67" customFormat="1" ht="10.5" customHeight="1">
      <c r="A233" s="64"/>
      <c r="B233" s="105">
        <v>2</v>
      </c>
      <c r="C233" s="358" t="s">
        <v>89</v>
      </c>
      <c r="D233" s="358"/>
      <c r="E233" s="358"/>
      <c r="F233" s="358"/>
      <c r="G233" s="358"/>
      <c r="H233" s="358"/>
      <c r="I233" s="358"/>
      <c r="J233" s="358"/>
      <c r="K233" s="358"/>
      <c r="L233" s="358"/>
      <c r="M233" s="358"/>
      <c r="N233" s="358"/>
      <c r="O233" s="358"/>
      <c r="P233" s="358"/>
      <c r="Q233" s="358"/>
      <c r="R233" s="358"/>
      <c r="S233" s="358"/>
      <c r="T233" s="358"/>
      <c r="U233" s="358"/>
      <c r="V233" s="358"/>
      <c r="W233" s="358"/>
      <c r="X233" s="358"/>
      <c r="Y233" s="358"/>
      <c r="Z233" s="358"/>
      <c r="AA233" s="358"/>
      <c r="AB233" s="358"/>
      <c r="AC233" s="358"/>
      <c r="AD233" s="358"/>
      <c r="AE233" s="358"/>
      <c r="AF233" s="358"/>
      <c r="AG233" s="358"/>
      <c r="AH233" s="358"/>
      <c r="AI233" s="358"/>
      <c r="AJ233" s="358"/>
      <c r="AK233" s="358"/>
      <c r="AL233" s="358"/>
      <c r="AM233" s="358"/>
      <c r="AN233" s="358"/>
      <c r="AO233" s="358"/>
      <c r="AP233" s="358"/>
      <c r="AQ233" s="358"/>
      <c r="AR233" s="358"/>
      <c r="AS233" s="358"/>
      <c r="AT233" s="358"/>
      <c r="AU233" s="358"/>
      <c r="AV233" s="358"/>
      <c r="AW233" s="358"/>
      <c r="AX233" s="358"/>
      <c r="AY233" s="358"/>
      <c r="AZ233" s="358"/>
      <c r="BA233" s="358"/>
      <c r="BB233" s="358"/>
      <c r="BC233" s="358"/>
      <c r="BD233" s="359"/>
      <c r="BE233" s="64"/>
    </row>
    <row r="234" spans="1:73" s="6" customFormat="1" ht="3" customHeight="1">
      <c r="A234" s="39"/>
      <c r="B234" s="71"/>
      <c r="C234" s="71"/>
      <c r="D234" s="71"/>
      <c r="E234" s="71"/>
      <c r="F234" s="71"/>
      <c r="G234" s="71"/>
      <c r="H234" s="71"/>
      <c r="I234" s="71"/>
      <c r="J234" s="71"/>
      <c r="K234" s="71"/>
      <c r="L234" s="71"/>
      <c r="M234" s="71"/>
      <c r="N234" s="71"/>
      <c r="O234" s="71"/>
      <c r="P234" s="71"/>
      <c r="Q234" s="71"/>
      <c r="R234" s="71"/>
      <c r="S234" s="71"/>
      <c r="T234" s="72"/>
      <c r="U234" s="72"/>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39"/>
      <c r="BF234" s="24"/>
      <c r="BG234" s="24"/>
      <c r="BH234" s="100"/>
      <c r="BS234" s="36"/>
      <c r="BT234" s="36"/>
      <c r="BU234" s="106"/>
    </row>
    <row r="235" spans="1:73" s="67" customFormat="1" ht="15" customHeight="1">
      <c r="A235" s="64"/>
      <c r="B235" s="228" t="s">
        <v>90</v>
      </c>
      <c r="C235" s="229"/>
      <c r="D235" s="229"/>
      <c r="E235" s="229"/>
      <c r="F235" s="229"/>
      <c r="G235" s="229"/>
      <c r="H235" s="229"/>
      <c r="I235" s="229"/>
      <c r="J235" s="229"/>
      <c r="K235" s="229"/>
      <c r="L235" s="230" t="s">
        <v>195</v>
      </c>
      <c r="M235" s="231"/>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231"/>
      <c r="AL235" s="231"/>
      <c r="AM235" s="231"/>
      <c r="AN235" s="231"/>
      <c r="AO235" s="231"/>
      <c r="AP235" s="231"/>
      <c r="AQ235" s="231"/>
      <c r="AR235" s="231"/>
      <c r="AS235" s="231"/>
      <c r="AT235" s="231"/>
      <c r="AU235" s="231"/>
      <c r="AV235" s="231"/>
      <c r="AW235" s="231"/>
      <c r="AX235" s="231"/>
      <c r="AY235" s="231"/>
      <c r="AZ235" s="231"/>
      <c r="BA235" s="231"/>
      <c r="BB235" s="231"/>
      <c r="BC235" s="231"/>
      <c r="BD235" s="232"/>
      <c r="BE235" s="64"/>
      <c r="BF235" s="76" t="s">
        <v>195</v>
      </c>
      <c r="BG235" s="76" t="s">
        <v>211</v>
      </c>
      <c r="BH235" s="76" t="s">
        <v>212</v>
      </c>
      <c r="BS235" s="76"/>
      <c r="BT235" s="76"/>
      <c r="BU235" s="103"/>
    </row>
    <row r="236" spans="1:57" s="76" customFormat="1" ht="16.5" customHeight="1" hidden="1">
      <c r="A236" s="75"/>
      <c r="B236" s="75"/>
      <c r="C236" s="75"/>
      <c r="D236" s="127"/>
      <c r="E236" s="202" t="s">
        <v>213</v>
      </c>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c r="AO236" s="133"/>
      <c r="AP236" s="133"/>
      <c r="AQ236" s="133"/>
      <c r="AR236" s="133"/>
      <c r="AS236" s="133"/>
      <c r="AT236" s="133"/>
      <c r="AU236" s="133"/>
      <c r="AV236" s="133"/>
      <c r="AW236" s="133"/>
      <c r="AX236" s="133"/>
      <c r="AY236" s="133"/>
      <c r="AZ236" s="133"/>
      <c r="BA236" s="133"/>
      <c r="BB236" s="133"/>
      <c r="BC236" s="133"/>
      <c r="BD236" s="133"/>
      <c r="BE236" s="75"/>
    </row>
    <row r="237" spans="1:57" s="76" customFormat="1" ht="16.5" customHeight="1" hidden="1">
      <c r="A237" s="75"/>
      <c r="B237" s="75"/>
      <c r="C237" s="75"/>
      <c r="D237" s="75"/>
      <c r="E237" s="360" t="s">
        <v>214</v>
      </c>
      <c r="F237" s="361"/>
      <c r="G237" s="361"/>
      <c r="H237" s="361"/>
      <c r="I237" s="361"/>
      <c r="J237" s="361"/>
      <c r="K237" s="361"/>
      <c r="L237" s="361"/>
      <c r="M237" s="361"/>
      <c r="N237" s="361"/>
      <c r="O237" s="361"/>
      <c r="P237" s="361"/>
      <c r="Q237" s="361"/>
      <c r="R237" s="361"/>
      <c r="S237" s="361"/>
      <c r="T237" s="361"/>
      <c r="U237" s="361"/>
      <c r="V237" s="361"/>
      <c r="W237" s="361"/>
      <c r="X237" s="361"/>
      <c r="Y237" s="361"/>
      <c r="Z237" s="361"/>
      <c r="AA237" s="361"/>
      <c r="AB237" s="361"/>
      <c r="AC237" s="361"/>
      <c r="AD237" s="361"/>
      <c r="AE237" s="361"/>
      <c r="AF237" s="361"/>
      <c r="AG237" s="361"/>
      <c r="AH237" s="361"/>
      <c r="AI237" s="361"/>
      <c r="AJ237" s="361"/>
      <c r="AK237" s="361"/>
      <c r="AL237" s="361"/>
      <c r="AM237" s="361"/>
      <c r="AN237" s="361"/>
      <c r="AO237" s="361"/>
      <c r="AP237" s="361"/>
      <c r="AQ237" s="361"/>
      <c r="AR237" s="361"/>
      <c r="AS237" s="361"/>
      <c r="AT237" s="361"/>
      <c r="AU237" s="361"/>
      <c r="AV237" s="361"/>
      <c r="AW237" s="361"/>
      <c r="AX237" s="361"/>
      <c r="AY237" s="361"/>
      <c r="AZ237" s="361"/>
      <c r="BA237" s="361"/>
      <c r="BB237" s="361"/>
      <c r="BC237" s="361"/>
      <c r="BD237" s="361"/>
      <c r="BE237" s="75"/>
    </row>
    <row r="238" spans="1:57" s="67" customFormat="1" ht="3" customHeight="1">
      <c r="A238" s="64"/>
      <c r="B238" s="75"/>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64"/>
    </row>
    <row r="239" spans="1:57" s="67" customFormat="1" ht="12" customHeight="1">
      <c r="A239" s="64"/>
      <c r="B239" s="75"/>
      <c r="C239" s="362" t="s">
        <v>91</v>
      </c>
      <c r="D239" s="363"/>
      <c r="E239" s="363"/>
      <c r="F239" s="363"/>
      <c r="G239" s="363"/>
      <c r="H239" s="363"/>
      <c r="I239" s="363"/>
      <c r="J239" s="363"/>
      <c r="K239" s="363"/>
      <c r="L239" s="363"/>
      <c r="M239" s="363"/>
      <c r="N239" s="363"/>
      <c r="O239" s="363"/>
      <c r="P239" s="363"/>
      <c r="Q239" s="363"/>
      <c r="R239" s="363"/>
      <c r="S239" s="363"/>
      <c r="T239" s="363"/>
      <c r="U239" s="363"/>
      <c r="V239" s="364"/>
      <c r="W239" s="365" t="s">
        <v>92</v>
      </c>
      <c r="X239" s="363"/>
      <c r="Y239" s="363"/>
      <c r="Z239" s="363"/>
      <c r="AA239" s="363"/>
      <c r="AB239" s="363"/>
      <c r="AC239" s="363"/>
      <c r="AD239" s="363"/>
      <c r="AE239" s="363"/>
      <c r="AF239" s="363"/>
      <c r="AG239" s="363"/>
      <c r="AH239" s="363"/>
      <c r="AI239" s="363"/>
      <c r="AJ239" s="363"/>
      <c r="AK239" s="363"/>
      <c r="AL239" s="363"/>
      <c r="AM239" s="363"/>
      <c r="AN239" s="363"/>
      <c r="AO239" s="363"/>
      <c r="AP239" s="363"/>
      <c r="AQ239" s="363"/>
      <c r="AR239" s="363"/>
      <c r="AS239" s="364"/>
      <c r="AT239" s="366" t="s">
        <v>93</v>
      </c>
      <c r="AU239" s="367"/>
      <c r="AV239" s="367"/>
      <c r="AW239" s="367"/>
      <c r="AX239" s="367"/>
      <c r="AY239" s="367"/>
      <c r="AZ239" s="367"/>
      <c r="BA239" s="367"/>
      <c r="BB239" s="367"/>
      <c r="BC239" s="367"/>
      <c r="BD239" s="368"/>
      <c r="BE239" s="64"/>
    </row>
    <row r="240" spans="1:57" s="67" customFormat="1" ht="19.5" customHeight="1">
      <c r="A240" s="64"/>
      <c r="B240" s="75"/>
      <c r="C240" s="349"/>
      <c r="D240" s="350"/>
      <c r="E240" s="350"/>
      <c r="F240" s="350"/>
      <c r="G240" s="350"/>
      <c r="H240" s="350"/>
      <c r="I240" s="350"/>
      <c r="J240" s="350"/>
      <c r="K240" s="350"/>
      <c r="L240" s="350"/>
      <c r="M240" s="350"/>
      <c r="N240" s="350"/>
      <c r="O240" s="350"/>
      <c r="P240" s="350"/>
      <c r="Q240" s="350"/>
      <c r="R240" s="350"/>
      <c r="S240" s="350"/>
      <c r="T240" s="350"/>
      <c r="U240" s="350"/>
      <c r="V240" s="351"/>
      <c r="W240" s="352"/>
      <c r="X240" s="353"/>
      <c r="Y240" s="353"/>
      <c r="Z240" s="353"/>
      <c r="AA240" s="353"/>
      <c r="AB240" s="353"/>
      <c r="AC240" s="353"/>
      <c r="AD240" s="353"/>
      <c r="AE240" s="353"/>
      <c r="AF240" s="353"/>
      <c r="AG240" s="353"/>
      <c r="AH240" s="353"/>
      <c r="AI240" s="353"/>
      <c r="AJ240" s="353"/>
      <c r="AK240" s="353"/>
      <c r="AL240" s="353"/>
      <c r="AM240" s="353"/>
      <c r="AN240" s="353"/>
      <c r="AO240" s="353"/>
      <c r="AP240" s="353"/>
      <c r="AQ240" s="353"/>
      <c r="AR240" s="353"/>
      <c r="AS240" s="354"/>
      <c r="AT240" s="352"/>
      <c r="AU240" s="353"/>
      <c r="AV240" s="353"/>
      <c r="AW240" s="353"/>
      <c r="AX240" s="353"/>
      <c r="AY240" s="353"/>
      <c r="AZ240" s="353"/>
      <c r="BA240" s="353"/>
      <c r="BB240" s="353"/>
      <c r="BC240" s="353"/>
      <c r="BD240" s="355"/>
      <c r="BE240" s="64"/>
    </row>
    <row r="241" spans="1:57" s="67" customFormat="1" ht="19.5" customHeight="1">
      <c r="A241" s="64"/>
      <c r="B241" s="75"/>
      <c r="C241" s="349"/>
      <c r="D241" s="350"/>
      <c r="E241" s="350"/>
      <c r="F241" s="350"/>
      <c r="G241" s="350"/>
      <c r="H241" s="350"/>
      <c r="I241" s="350"/>
      <c r="J241" s="350"/>
      <c r="K241" s="350"/>
      <c r="L241" s="350"/>
      <c r="M241" s="350"/>
      <c r="N241" s="350"/>
      <c r="O241" s="350"/>
      <c r="P241" s="350"/>
      <c r="Q241" s="350"/>
      <c r="R241" s="350"/>
      <c r="S241" s="350"/>
      <c r="T241" s="350"/>
      <c r="U241" s="350"/>
      <c r="V241" s="351"/>
      <c r="W241" s="352"/>
      <c r="X241" s="353"/>
      <c r="Y241" s="353"/>
      <c r="Z241" s="353"/>
      <c r="AA241" s="353"/>
      <c r="AB241" s="353"/>
      <c r="AC241" s="353"/>
      <c r="AD241" s="353"/>
      <c r="AE241" s="353"/>
      <c r="AF241" s="353"/>
      <c r="AG241" s="353"/>
      <c r="AH241" s="353"/>
      <c r="AI241" s="353"/>
      <c r="AJ241" s="353"/>
      <c r="AK241" s="353"/>
      <c r="AL241" s="353"/>
      <c r="AM241" s="353"/>
      <c r="AN241" s="353"/>
      <c r="AO241" s="353"/>
      <c r="AP241" s="353"/>
      <c r="AQ241" s="353"/>
      <c r="AR241" s="353"/>
      <c r="AS241" s="354"/>
      <c r="AT241" s="352"/>
      <c r="AU241" s="353"/>
      <c r="AV241" s="353"/>
      <c r="AW241" s="353"/>
      <c r="AX241" s="353"/>
      <c r="AY241" s="353"/>
      <c r="AZ241" s="353"/>
      <c r="BA241" s="353"/>
      <c r="BB241" s="353"/>
      <c r="BC241" s="353"/>
      <c r="BD241" s="355"/>
      <c r="BE241" s="64"/>
    </row>
    <row r="242" spans="1:57" s="67" customFormat="1" ht="19.5" customHeight="1">
      <c r="A242" s="64"/>
      <c r="B242" s="75"/>
      <c r="C242" s="349"/>
      <c r="D242" s="350"/>
      <c r="E242" s="350"/>
      <c r="F242" s="350"/>
      <c r="G242" s="350"/>
      <c r="H242" s="350"/>
      <c r="I242" s="350"/>
      <c r="J242" s="350"/>
      <c r="K242" s="350"/>
      <c r="L242" s="350"/>
      <c r="M242" s="350"/>
      <c r="N242" s="350"/>
      <c r="O242" s="350"/>
      <c r="P242" s="350"/>
      <c r="Q242" s="350"/>
      <c r="R242" s="350"/>
      <c r="S242" s="350"/>
      <c r="T242" s="350"/>
      <c r="U242" s="350"/>
      <c r="V242" s="351"/>
      <c r="W242" s="352"/>
      <c r="X242" s="353"/>
      <c r="Y242" s="353"/>
      <c r="Z242" s="353"/>
      <c r="AA242" s="353"/>
      <c r="AB242" s="353"/>
      <c r="AC242" s="353"/>
      <c r="AD242" s="353"/>
      <c r="AE242" s="353"/>
      <c r="AF242" s="353"/>
      <c r="AG242" s="353"/>
      <c r="AH242" s="353"/>
      <c r="AI242" s="353"/>
      <c r="AJ242" s="353"/>
      <c r="AK242" s="353"/>
      <c r="AL242" s="353"/>
      <c r="AM242" s="353"/>
      <c r="AN242" s="353"/>
      <c r="AO242" s="353"/>
      <c r="AP242" s="353"/>
      <c r="AQ242" s="353"/>
      <c r="AR242" s="353"/>
      <c r="AS242" s="354"/>
      <c r="AT242" s="352"/>
      <c r="AU242" s="353"/>
      <c r="AV242" s="353"/>
      <c r="AW242" s="353"/>
      <c r="AX242" s="353"/>
      <c r="AY242" s="353"/>
      <c r="AZ242" s="353"/>
      <c r="BA242" s="353"/>
      <c r="BB242" s="353"/>
      <c r="BC242" s="353"/>
      <c r="BD242" s="355"/>
      <c r="BE242" s="64"/>
    </row>
    <row r="243" spans="1:57" s="67" customFormat="1" ht="19.5" customHeight="1">
      <c r="A243" s="64"/>
      <c r="B243" s="75"/>
      <c r="C243" s="349"/>
      <c r="D243" s="350"/>
      <c r="E243" s="350"/>
      <c r="F243" s="350"/>
      <c r="G243" s="350"/>
      <c r="H243" s="350"/>
      <c r="I243" s="350"/>
      <c r="J243" s="350"/>
      <c r="K243" s="350"/>
      <c r="L243" s="350"/>
      <c r="M243" s="350"/>
      <c r="N243" s="350"/>
      <c r="O243" s="350"/>
      <c r="P243" s="350"/>
      <c r="Q243" s="350"/>
      <c r="R243" s="350"/>
      <c r="S243" s="350"/>
      <c r="T243" s="350"/>
      <c r="U243" s="350"/>
      <c r="V243" s="351"/>
      <c r="W243" s="352"/>
      <c r="X243" s="353"/>
      <c r="Y243" s="353"/>
      <c r="Z243" s="353"/>
      <c r="AA243" s="353"/>
      <c r="AB243" s="353"/>
      <c r="AC243" s="353"/>
      <c r="AD243" s="353"/>
      <c r="AE243" s="353"/>
      <c r="AF243" s="353"/>
      <c r="AG243" s="353"/>
      <c r="AH243" s="353"/>
      <c r="AI243" s="353"/>
      <c r="AJ243" s="353"/>
      <c r="AK243" s="353"/>
      <c r="AL243" s="353"/>
      <c r="AM243" s="353"/>
      <c r="AN243" s="353"/>
      <c r="AO243" s="353"/>
      <c r="AP243" s="353"/>
      <c r="AQ243" s="353"/>
      <c r="AR243" s="353"/>
      <c r="AS243" s="354"/>
      <c r="AT243" s="352"/>
      <c r="AU243" s="353"/>
      <c r="AV243" s="353"/>
      <c r="AW243" s="353"/>
      <c r="AX243" s="353"/>
      <c r="AY243" s="353"/>
      <c r="AZ243" s="353"/>
      <c r="BA243" s="353"/>
      <c r="BB243" s="353"/>
      <c r="BC243" s="353"/>
      <c r="BD243" s="355"/>
      <c r="BE243" s="64"/>
    </row>
    <row r="244" spans="1:57" s="67" customFormat="1" ht="19.5" customHeight="1">
      <c r="A244" s="64"/>
      <c r="B244" s="75"/>
      <c r="C244" s="349"/>
      <c r="D244" s="350"/>
      <c r="E244" s="350"/>
      <c r="F244" s="350"/>
      <c r="G244" s="350"/>
      <c r="H244" s="350"/>
      <c r="I244" s="350"/>
      <c r="J244" s="350"/>
      <c r="K244" s="350"/>
      <c r="L244" s="350"/>
      <c r="M244" s="350"/>
      <c r="N244" s="350"/>
      <c r="O244" s="350"/>
      <c r="P244" s="350"/>
      <c r="Q244" s="350"/>
      <c r="R244" s="350"/>
      <c r="S244" s="350"/>
      <c r="T244" s="350"/>
      <c r="U244" s="350"/>
      <c r="V244" s="351"/>
      <c r="W244" s="352"/>
      <c r="X244" s="353"/>
      <c r="Y244" s="353"/>
      <c r="Z244" s="353"/>
      <c r="AA244" s="353"/>
      <c r="AB244" s="353"/>
      <c r="AC244" s="353"/>
      <c r="AD244" s="353"/>
      <c r="AE244" s="353"/>
      <c r="AF244" s="353"/>
      <c r="AG244" s="353"/>
      <c r="AH244" s="353"/>
      <c r="AI244" s="353"/>
      <c r="AJ244" s="353"/>
      <c r="AK244" s="353"/>
      <c r="AL244" s="353"/>
      <c r="AM244" s="353"/>
      <c r="AN244" s="353"/>
      <c r="AO244" s="353"/>
      <c r="AP244" s="353"/>
      <c r="AQ244" s="353"/>
      <c r="AR244" s="353"/>
      <c r="AS244" s="354"/>
      <c r="AT244" s="352"/>
      <c r="AU244" s="353"/>
      <c r="AV244" s="353"/>
      <c r="AW244" s="353"/>
      <c r="AX244" s="353"/>
      <c r="AY244" s="353"/>
      <c r="AZ244" s="353"/>
      <c r="BA244" s="353"/>
      <c r="BB244" s="353"/>
      <c r="BC244" s="353"/>
      <c r="BD244" s="355"/>
      <c r="BE244" s="64"/>
    </row>
    <row r="245" spans="1:57" s="67" customFormat="1" ht="3" customHeight="1">
      <c r="A245" s="64"/>
      <c r="B245" s="75"/>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5"/>
      <c r="AL245" s="75"/>
      <c r="AM245" s="75"/>
      <c r="AN245" s="75"/>
      <c r="AO245" s="75"/>
      <c r="AP245" s="75"/>
      <c r="AQ245" s="75"/>
      <c r="AR245" s="75"/>
      <c r="AS245" s="75"/>
      <c r="AT245" s="75"/>
      <c r="AU245" s="75"/>
      <c r="AV245" s="75"/>
      <c r="AW245" s="75"/>
      <c r="AX245" s="75"/>
      <c r="AY245" s="75"/>
      <c r="AZ245" s="75"/>
      <c r="BA245" s="75"/>
      <c r="BB245" s="75"/>
      <c r="BC245" s="75"/>
      <c r="BD245" s="75"/>
      <c r="BE245" s="64"/>
    </row>
    <row r="246" spans="1:59" s="1" customFormat="1" ht="15" customHeight="1">
      <c r="A246" s="26"/>
      <c r="B246" s="27" t="s">
        <v>94</v>
      </c>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28"/>
      <c r="BF246" s="22"/>
      <c r="BG246" s="23"/>
    </row>
    <row r="247" spans="1:61" s="1" customFormat="1" ht="15" customHeight="1">
      <c r="A247" s="26"/>
      <c r="B247" s="27"/>
      <c r="C247" s="233" t="s">
        <v>195</v>
      </c>
      <c r="D247" s="234"/>
      <c r="E247" s="234"/>
      <c r="F247" s="234"/>
      <c r="G247" s="234"/>
      <c r="H247" s="234"/>
      <c r="I247" s="234"/>
      <c r="J247" s="234"/>
      <c r="K247" s="234"/>
      <c r="L247" s="234"/>
      <c r="M247" s="234"/>
      <c r="N247" s="234"/>
      <c r="O247" s="234"/>
      <c r="P247" s="234"/>
      <c r="Q247" s="234"/>
      <c r="R247" s="234"/>
      <c r="S247" s="234"/>
      <c r="T247" s="234"/>
      <c r="U247" s="234"/>
      <c r="V247" s="234"/>
      <c r="W247" s="234"/>
      <c r="X247" s="234"/>
      <c r="Y247" s="234"/>
      <c r="Z247" s="234"/>
      <c r="AA247" s="234"/>
      <c r="AB247" s="234"/>
      <c r="AC247" s="234"/>
      <c r="AD247" s="234"/>
      <c r="AE247" s="234"/>
      <c r="AF247" s="234"/>
      <c r="AG247" s="234"/>
      <c r="AH247" s="234"/>
      <c r="AI247" s="234"/>
      <c r="AJ247" s="234"/>
      <c r="AK247" s="234"/>
      <c r="AL247" s="234"/>
      <c r="AM247" s="234"/>
      <c r="AN247" s="234"/>
      <c r="AO247" s="234"/>
      <c r="AP247" s="234"/>
      <c r="AQ247" s="234"/>
      <c r="AR247" s="235"/>
      <c r="AS247" s="18"/>
      <c r="AT247" s="18"/>
      <c r="AU247" s="18"/>
      <c r="AV247" s="18"/>
      <c r="AW247" s="18"/>
      <c r="AX247" s="18"/>
      <c r="AY247" s="18"/>
      <c r="AZ247" s="18"/>
      <c r="BA247" s="18"/>
      <c r="BB247" s="18"/>
      <c r="BC247" s="18"/>
      <c r="BD247" s="18"/>
      <c r="BE247" s="28"/>
      <c r="BF247" s="76" t="s">
        <v>195</v>
      </c>
      <c r="BG247" s="23" t="s">
        <v>215</v>
      </c>
      <c r="BH247" s="1" t="s">
        <v>217</v>
      </c>
      <c r="BI247" s="1" t="s">
        <v>216</v>
      </c>
    </row>
    <row r="248" spans="1:57" s="67" customFormat="1" ht="9" customHeight="1">
      <c r="A248" s="64"/>
      <c r="B248" s="110"/>
      <c r="C248" s="371" t="str">
        <f>IF(C247=BH247,"Viz § 62 zákona č. 125/2008 Sb., o přeměnách obchodních společností a družstev, ve znění pozdějších předpisů.",IF(C247=BI247,"Viz § 61 zákona č. 125/2008 Sb.",""))</f>
        <v/>
      </c>
      <c r="D248" s="371"/>
      <c r="E248" s="371"/>
      <c r="F248" s="371"/>
      <c r="G248" s="371"/>
      <c r="H248" s="371"/>
      <c r="I248" s="371"/>
      <c r="J248" s="371"/>
      <c r="K248" s="371"/>
      <c r="L248" s="371"/>
      <c r="M248" s="371"/>
      <c r="N248" s="371"/>
      <c r="O248" s="371"/>
      <c r="P248" s="371"/>
      <c r="Q248" s="371"/>
      <c r="R248" s="371"/>
      <c r="S248" s="371"/>
      <c r="T248" s="371"/>
      <c r="U248" s="371"/>
      <c r="V248" s="371"/>
      <c r="W248" s="371"/>
      <c r="X248" s="371"/>
      <c r="Y248" s="371"/>
      <c r="Z248" s="371"/>
      <c r="AA248" s="371"/>
      <c r="AB248" s="371"/>
      <c r="AC248" s="371"/>
      <c r="AD248" s="371"/>
      <c r="AE248" s="371"/>
      <c r="AF248" s="371"/>
      <c r="AG248" s="371"/>
      <c r="AH248" s="371"/>
      <c r="AI248" s="371"/>
      <c r="AJ248" s="371"/>
      <c r="AK248" s="371"/>
      <c r="AL248" s="371"/>
      <c r="AM248" s="371"/>
      <c r="AN248" s="371"/>
      <c r="AO248" s="371"/>
      <c r="AP248" s="371"/>
      <c r="AQ248" s="371"/>
      <c r="AR248" s="371"/>
      <c r="AS248" s="371"/>
      <c r="AT248" s="371"/>
      <c r="AU248" s="371"/>
      <c r="AV248" s="371"/>
      <c r="AW248" s="371"/>
      <c r="AX248" s="371"/>
      <c r="AY248" s="371"/>
      <c r="AZ248" s="371"/>
      <c r="BA248" s="371"/>
      <c r="BB248" s="371"/>
      <c r="BC248" s="371"/>
      <c r="BD248" s="371"/>
      <c r="BE248" s="64"/>
    </row>
    <row r="249" spans="1:57" s="84" customFormat="1" ht="16.5" customHeight="1" hidden="1">
      <c r="A249" s="82"/>
      <c r="B249" s="133"/>
      <c r="C249" s="133"/>
      <c r="D249" s="134"/>
      <c r="E249" s="202" t="s">
        <v>218</v>
      </c>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c r="AO249" s="133"/>
      <c r="AP249" s="133"/>
      <c r="AQ249" s="133"/>
      <c r="AR249" s="133"/>
      <c r="AS249" s="133"/>
      <c r="AT249" s="133"/>
      <c r="AU249" s="133"/>
      <c r="AV249" s="133"/>
      <c r="AW249" s="133"/>
      <c r="AX249" s="133"/>
      <c r="AY249" s="133"/>
      <c r="AZ249" s="133"/>
      <c r="BA249" s="133"/>
      <c r="BB249" s="133"/>
      <c r="BC249" s="133"/>
      <c r="BD249" s="133"/>
      <c r="BE249" s="82"/>
    </row>
    <row r="250" spans="1:57" s="84" customFormat="1" ht="16.5" customHeight="1" hidden="1">
      <c r="A250" s="82"/>
      <c r="B250" s="133"/>
      <c r="C250" s="133"/>
      <c r="D250" s="134"/>
      <c r="E250" s="202" t="s">
        <v>219</v>
      </c>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c r="AO250" s="133"/>
      <c r="AP250" s="133"/>
      <c r="AQ250" s="133"/>
      <c r="AR250" s="133"/>
      <c r="AS250" s="133"/>
      <c r="AT250" s="133"/>
      <c r="AU250" s="133"/>
      <c r="AV250" s="133"/>
      <c r="AW250" s="133"/>
      <c r="AX250" s="133"/>
      <c r="AY250" s="133"/>
      <c r="AZ250" s="133"/>
      <c r="BA250" s="133"/>
      <c r="BB250" s="133"/>
      <c r="BC250" s="133"/>
      <c r="BD250" s="133"/>
      <c r="BE250" s="82"/>
    </row>
    <row r="251" spans="1:57" s="84" customFormat="1" ht="16.5" customHeight="1" hidden="1">
      <c r="A251" s="82"/>
      <c r="B251" s="133"/>
      <c r="C251" s="133"/>
      <c r="D251" s="133"/>
      <c r="E251" s="360" t="s">
        <v>220</v>
      </c>
      <c r="F251" s="361"/>
      <c r="G251" s="361"/>
      <c r="H251" s="361"/>
      <c r="I251" s="361"/>
      <c r="J251" s="361"/>
      <c r="K251" s="361"/>
      <c r="L251" s="361"/>
      <c r="M251" s="361"/>
      <c r="N251" s="361"/>
      <c r="O251" s="361"/>
      <c r="P251" s="361"/>
      <c r="Q251" s="361"/>
      <c r="R251" s="361"/>
      <c r="S251" s="361"/>
      <c r="T251" s="361"/>
      <c r="U251" s="361"/>
      <c r="V251" s="361"/>
      <c r="W251" s="361"/>
      <c r="X251" s="361"/>
      <c r="Y251" s="361"/>
      <c r="Z251" s="361"/>
      <c r="AA251" s="361"/>
      <c r="AB251" s="361"/>
      <c r="AC251" s="361"/>
      <c r="AD251" s="361"/>
      <c r="AE251" s="361"/>
      <c r="AF251" s="361"/>
      <c r="AG251" s="361"/>
      <c r="AH251" s="361"/>
      <c r="AI251" s="361"/>
      <c r="AJ251" s="361"/>
      <c r="AK251" s="361"/>
      <c r="AL251" s="361"/>
      <c r="AM251" s="361"/>
      <c r="AN251" s="361"/>
      <c r="AO251" s="361"/>
      <c r="AP251" s="361"/>
      <c r="AQ251" s="361"/>
      <c r="AR251" s="361"/>
      <c r="AS251" s="361"/>
      <c r="AT251" s="361"/>
      <c r="AU251" s="361"/>
      <c r="AV251" s="361"/>
      <c r="AW251" s="361"/>
      <c r="AX251" s="361"/>
      <c r="AY251" s="361"/>
      <c r="AZ251" s="361"/>
      <c r="BA251" s="361"/>
      <c r="BB251" s="361"/>
      <c r="BC251" s="361"/>
      <c r="BD251" s="361"/>
      <c r="BE251" s="82"/>
    </row>
    <row r="252" spans="1:57" s="67" customFormat="1" ht="3" customHeight="1" hidden="1">
      <c r="A252" s="64"/>
      <c r="B252" s="75"/>
      <c r="C252" s="107"/>
      <c r="D252" s="107"/>
      <c r="E252" s="30"/>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8"/>
      <c r="AL252" s="108"/>
      <c r="AM252" s="108"/>
      <c r="AN252" s="108"/>
      <c r="AO252" s="108"/>
      <c r="AP252" s="108"/>
      <c r="AQ252" s="108"/>
      <c r="AR252" s="108"/>
      <c r="AS252" s="108"/>
      <c r="AT252" s="109"/>
      <c r="AU252" s="109"/>
      <c r="AV252" s="109"/>
      <c r="AW252" s="109"/>
      <c r="AX252" s="109"/>
      <c r="AY252" s="109"/>
      <c r="AZ252" s="109"/>
      <c r="BA252" s="109"/>
      <c r="BB252" s="109"/>
      <c r="BC252" s="109"/>
      <c r="BD252" s="109"/>
      <c r="BE252" s="64"/>
    </row>
    <row r="253" spans="1:57" s="67" customFormat="1" ht="12" customHeight="1">
      <c r="A253" s="64"/>
      <c r="B253" s="75"/>
      <c r="C253" s="362" t="s">
        <v>95</v>
      </c>
      <c r="D253" s="363"/>
      <c r="E253" s="363"/>
      <c r="F253" s="363"/>
      <c r="G253" s="363"/>
      <c r="H253" s="363"/>
      <c r="I253" s="363"/>
      <c r="J253" s="363"/>
      <c r="K253" s="363"/>
      <c r="L253" s="363"/>
      <c r="M253" s="363"/>
      <c r="N253" s="363"/>
      <c r="O253" s="363"/>
      <c r="P253" s="363"/>
      <c r="Q253" s="363"/>
      <c r="R253" s="363"/>
      <c r="S253" s="363"/>
      <c r="T253" s="363"/>
      <c r="U253" s="363"/>
      <c r="V253" s="364"/>
      <c r="W253" s="365" t="s">
        <v>58</v>
      </c>
      <c r="X253" s="363"/>
      <c r="Y253" s="363"/>
      <c r="Z253" s="363"/>
      <c r="AA253" s="363"/>
      <c r="AB253" s="363"/>
      <c r="AC253" s="363"/>
      <c r="AD253" s="363"/>
      <c r="AE253" s="363"/>
      <c r="AF253" s="363"/>
      <c r="AG253" s="363"/>
      <c r="AH253" s="363"/>
      <c r="AI253" s="363"/>
      <c r="AJ253" s="363"/>
      <c r="AK253" s="363"/>
      <c r="AL253" s="363"/>
      <c r="AM253" s="363"/>
      <c r="AN253" s="363"/>
      <c r="AO253" s="363"/>
      <c r="AP253" s="363"/>
      <c r="AQ253" s="363"/>
      <c r="AR253" s="363"/>
      <c r="AS253" s="364"/>
      <c r="AT253" s="369" t="s">
        <v>32</v>
      </c>
      <c r="AU253" s="370"/>
      <c r="AV253" s="370"/>
      <c r="AW253" s="370"/>
      <c r="AX253" s="370"/>
      <c r="AY253" s="370"/>
      <c r="AZ253" s="370"/>
      <c r="BA253" s="370"/>
      <c r="BB253" s="370"/>
      <c r="BC253" s="370"/>
      <c r="BD253" s="368"/>
      <c r="BE253" s="64"/>
    </row>
    <row r="254" spans="1:57" s="67" customFormat="1" ht="19.5" customHeight="1">
      <c r="A254" s="64"/>
      <c r="B254" s="75"/>
      <c r="C254" s="349"/>
      <c r="D254" s="350"/>
      <c r="E254" s="350"/>
      <c r="F254" s="350"/>
      <c r="G254" s="350"/>
      <c r="H254" s="350"/>
      <c r="I254" s="350"/>
      <c r="J254" s="350"/>
      <c r="K254" s="350"/>
      <c r="L254" s="350"/>
      <c r="M254" s="350"/>
      <c r="N254" s="350"/>
      <c r="O254" s="350"/>
      <c r="P254" s="350"/>
      <c r="Q254" s="350"/>
      <c r="R254" s="350"/>
      <c r="S254" s="350"/>
      <c r="T254" s="350"/>
      <c r="U254" s="350"/>
      <c r="V254" s="351"/>
      <c r="W254" s="352"/>
      <c r="X254" s="353"/>
      <c r="Y254" s="353"/>
      <c r="Z254" s="353"/>
      <c r="AA254" s="353"/>
      <c r="AB254" s="353"/>
      <c r="AC254" s="353"/>
      <c r="AD254" s="353"/>
      <c r="AE254" s="353"/>
      <c r="AF254" s="353"/>
      <c r="AG254" s="353"/>
      <c r="AH254" s="353"/>
      <c r="AI254" s="353"/>
      <c r="AJ254" s="353"/>
      <c r="AK254" s="353"/>
      <c r="AL254" s="353"/>
      <c r="AM254" s="353"/>
      <c r="AN254" s="353"/>
      <c r="AO254" s="353"/>
      <c r="AP254" s="353"/>
      <c r="AQ254" s="353"/>
      <c r="AR254" s="353"/>
      <c r="AS254" s="354"/>
      <c r="AT254" s="352"/>
      <c r="AU254" s="353"/>
      <c r="AV254" s="353"/>
      <c r="AW254" s="353"/>
      <c r="AX254" s="353"/>
      <c r="AY254" s="353"/>
      <c r="AZ254" s="353"/>
      <c r="BA254" s="353"/>
      <c r="BB254" s="353"/>
      <c r="BC254" s="353"/>
      <c r="BD254" s="355"/>
      <c r="BE254" s="64"/>
    </row>
    <row r="255" spans="1:57" s="67" customFormat="1" ht="19.5" customHeight="1">
      <c r="A255" s="64"/>
      <c r="B255" s="75"/>
      <c r="C255" s="349"/>
      <c r="D255" s="350"/>
      <c r="E255" s="350"/>
      <c r="F255" s="350"/>
      <c r="G255" s="350"/>
      <c r="H255" s="350"/>
      <c r="I255" s="350"/>
      <c r="J255" s="350"/>
      <c r="K255" s="350"/>
      <c r="L255" s="350"/>
      <c r="M255" s="350"/>
      <c r="N255" s="350"/>
      <c r="O255" s="350"/>
      <c r="P255" s="350"/>
      <c r="Q255" s="350"/>
      <c r="R255" s="350"/>
      <c r="S255" s="350"/>
      <c r="T255" s="350"/>
      <c r="U255" s="350"/>
      <c r="V255" s="351"/>
      <c r="W255" s="352"/>
      <c r="X255" s="353"/>
      <c r="Y255" s="353"/>
      <c r="Z255" s="353"/>
      <c r="AA255" s="353"/>
      <c r="AB255" s="353"/>
      <c r="AC255" s="353"/>
      <c r="AD255" s="353"/>
      <c r="AE255" s="353"/>
      <c r="AF255" s="353"/>
      <c r="AG255" s="353"/>
      <c r="AH255" s="353"/>
      <c r="AI255" s="353"/>
      <c r="AJ255" s="353"/>
      <c r="AK255" s="353"/>
      <c r="AL255" s="353"/>
      <c r="AM255" s="353"/>
      <c r="AN255" s="353"/>
      <c r="AO255" s="353"/>
      <c r="AP255" s="353"/>
      <c r="AQ255" s="353"/>
      <c r="AR255" s="353"/>
      <c r="AS255" s="354"/>
      <c r="AT255" s="352"/>
      <c r="AU255" s="353"/>
      <c r="AV255" s="353"/>
      <c r="AW255" s="353"/>
      <c r="AX255" s="353"/>
      <c r="AY255" s="353"/>
      <c r="AZ255" s="353"/>
      <c r="BA255" s="353"/>
      <c r="BB255" s="353"/>
      <c r="BC255" s="353"/>
      <c r="BD255" s="355"/>
      <c r="BE255" s="64"/>
    </row>
    <row r="256" spans="1:57" s="67" customFormat="1" ht="19.5" customHeight="1">
      <c r="A256" s="64"/>
      <c r="B256" s="75"/>
      <c r="C256" s="349"/>
      <c r="D256" s="350"/>
      <c r="E256" s="350"/>
      <c r="F256" s="350"/>
      <c r="G256" s="350"/>
      <c r="H256" s="350"/>
      <c r="I256" s="350"/>
      <c r="J256" s="350"/>
      <c r="K256" s="350"/>
      <c r="L256" s="350"/>
      <c r="M256" s="350"/>
      <c r="N256" s="350"/>
      <c r="O256" s="350"/>
      <c r="P256" s="350"/>
      <c r="Q256" s="350"/>
      <c r="R256" s="350"/>
      <c r="S256" s="350"/>
      <c r="T256" s="350"/>
      <c r="U256" s="350"/>
      <c r="V256" s="351"/>
      <c r="W256" s="352"/>
      <c r="X256" s="353"/>
      <c r="Y256" s="353"/>
      <c r="Z256" s="353"/>
      <c r="AA256" s="353"/>
      <c r="AB256" s="353"/>
      <c r="AC256" s="353"/>
      <c r="AD256" s="353"/>
      <c r="AE256" s="353"/>
      <c r="AF256" s="353"/>
      <c r="AG256" s="353"/>
      <c r="AH256" s="353"/>
      <c r="AI256" s="353"/>
      <c r="AJ256" s="353"/>
      <c r="AK256" s="353"/>
      <c r="AL256" s="353"/>
      <c r="AM256" s="353"/>
      <c r="AN256" s="353"/>
      <c r="AO256" s="353"/>
      <c r="AP256" s="353"/>
      <c r="AQ256" s="353"/>
      <c r="AR256" s="353"/>
      <c r="AS256" s="354"/>
      <c r="AT256" s="352"/>
      <c r="AU256" s="353"/>
      <c r="AV256" s="353"/>
      <c r="AW256" s="353"/>
      <c r="AX256" s="353"/>
      <c r="AY256" s="353"/>
      <c r="AZ256" s="353"/>
      <c r="BA256" s="353"/>
      <c r="BB256" s="353"/>
      <c r="BC256" s="353"/>
      <c r="BD256" s="355"/>
      <c r="BE256" s="64"/>
    </row>
    <row r="257" spans="1:57" s="67" customFormat="1" ht="19.5" customHeight="1">
      <c r="A257" s="64"/>
      <c r="B257" s="75"/>
      <c r="C257" s="349"/>
      <c r="D257" s="350"/>
      <c r="E257" s="350"/>
      <c r="F257" s="350"/>
      <c r="G257" s="350"/>
      <c r="H257" s="350"/>
      <c r="I257" s="350"/>
      <c r="J257" s="350"/>
      <c r="K257" s="350"/>
      <c r="L257" s="350"/>
      <c r="M257" s="350"/>
      <c r="N257" s="350"/>
      <c r="O257" s="350"/>
      <c r="P257" s="350"/>
      <c r="Q257" s="350"/>
      <c r="R257" s="350"/>
      <c r="S257" s="350"/>
      <c r="T257" s="350"/>
      <c r="U257" s="350"/>
      <c r="V257" s="351"/>
      <c r="W257" s="352"/>
      <c r="X257" s="353"/>
      <c r="Y257" s="353"/>
      <c r="Z257" s="353"/>
      <c r="AA257" s="353"/>
      <c r="AB257" s="353"/>
      <c r="AC257" s="353"/>
      <c r="AD257" s="353"/>
      <c r="AE257" s="353"/>
      <c r="AF257" s="353"/>
      <c r="AG257" s="353"/>
      <c r="AH257" s="353"/>
      <c r="AI257" s="353"/>
      <c r="AJ257" s="353"/>
      <c r="AK257" s="353"/>
      <c r="AL257" s="353"/>
      <c r="AM257" s="353"/>
      <c r="AN257" s="353"/>
      <c r="AO257" s="353"/>
      <c r="AP257" s="353"/>
      <c r="AQ257" s="353"/>
      <c r="AR257" s="353"/>
      <c r="AS257" s="354"/>
      <c r="AT257" s="352"/>
      <c r="AU257" s="353"/>
      <c r="AV257" s="353"/>
      <c r="AW257" s="353"/>
      <c r="AX257" s="353"/>
      <c r="AY257" s="353"/>
      <c r="AZ257" s="353"/>
      <c r="BA257" s="353"/>
      <c r="BB257" s="353"/>
      <c r="BC257" s="353"/>
      <c r="BD257" s="355"/>
      <c r="BE257" s="64"/>
    </row>
    <row r="258" spans="1:57" s="67" customFormat="1" ht="19.5" customHeight="1">
      <c r="A258" s="64"/>
      <c r="B258" s="75"/>
      <c r="C258" s="349"/>
      <c r="D258" s="350"/>
      <c r="E258" s="350"/>
      <c r="F258" s="350"/>
      <c r="G258" s="350"/>
      <c r="H258" s="350"/>
      <c r="I258" s="350"/>
      <c r="J258" s="350"/>
      <c r="K258" s="350"/>
      <c r="L258" s="350"/>
      <c r="M258" s="350"/>
      <c r="N258" s="350"/>
      <c r="O258" s="350"/>
      <c r="P258" s="350"/>
      <c r="Q258" s="350"/>
      <c r="R258" s="350"/>
      <c r="S258" s="350"/>
      <c r="T258" s="350"/>
      <c r="U258" s="350"/>
      <c r="V258" s="351"/>
      <c r="W258" s="352"/>
      <c r="X258" s="353"/>
      <c r="Y258" s="353"/>
      <c r="Z258" s="353"/>
      <c r="AA258" s="353"/>
      <c r="AB258" s="353"/>
      <c r="AC258" s="353"/>
      <c r="AD258" s="353"/>
      <c r="AE258" s="353"/>
      <c r="AF258" s="353"/>
      <c r="AG258" s="353"/>
      <c r="AH258" s="353"/>
      <c r="AI258" s="353"/>
      <c r="AJ258" s="353"/>
      <c r="AK258" s="353"/>
      <c r="AL258" s="353"/>
      <c r="AM258" s="353"/>
      <c r="AN258" s="353"/>
      <c r="AO258" s="353"/>
      <c r="AP258" s="353"/>
      <c r="AQ258" s="353"/>
      <c r="AR258" s="353"/>
      <c r="AS258" s="354"/>
      <c r="AT258" s="352"/>
      <c r="AU258" s="353"/>
      <c r="AV258" s="353"/>
      <c r="AW258" s="353"/>
      <c r="AX258" s="353"/>
      <c r="AY258" s="353"/>
      <c r="AZ258" s="353"/>
      <c r="BA258" s="353"/>
      <c r="BB258" s="353"/>
      <c r="BC258" s="353"/>
      <c r="BD258" s="355"/>
      <c r="BE258" s="64"/>
    </row>
    <row r="259" spans="1:57" s="67" customFormat="1" ht="3" customHeight="1">
      <c r="A259" s="64"/>
      <c r="B259" s="75"/>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5"/>
      <c r="AL259" s="75"/>
      <c r="AM259" s="75"/>
      <c r="AN259" s="75"/>
      <c r="AO259" s="75"/>
      <c r="AP259" s="75"/>
      <c r="AQ259" s="75"/>
      <c r="AR259" s="75"/>
      <c r="AS259" s="75"/>
      <c r="AT259" s="75"/>
      <c r="AU259" s="75"/>
      <c r="AV259" s="75"/>
      <c r="AW259" s="75"/>
      <c r="AX259" s="75"/>
      <c r="AY259" s="75"/>
      <c r="AZ259" s="75"/>
      <c r="BA259" s="75"/>
      <c r="BB259" s="75"/>
      <c r="BC259" s="75"/>
      <c r="BD259" s="75"/>
      <c r="BE259" s="64"/>
    </row>
    <row r="260" spans="1:57" s="67" customFormat="1" ht="12" customHeight="1" hidden="1">
      <c r="A260" s="64"/>
      <c r="B260" s="110">
        <v>3</v>
      </c>
      <c r="C260" s="372" t="s">
        <v>96</v>
      </c>
      <c r="D260" s="372"/>
      <c r="E260" s="372"/>
      <c r="F260" s="372"/>
      <c r="G260" s="372"/>
      <c r="H260" s="372"/>
      <c r="I260" s="372"/>
      <c r="J260" s="372"/>
      <c r="K260" s="372"/>
      <c r="L260" s="372"/>
      <c r="M260" s="372"/>
      <c r="N260" s="372"/>
      <c r="O260" s="372"/>
      <c r="P260" s="372"/>
      <c r="Q260" s="372"/>
      <c r="R260" s="372"/>
      <c r="S260" s="372"/>
      <c r="T260" s="372"/>
      <c r="U260" s="372"/>
      <c r="V260" s="372"/>
      <c r="W260" s="372"/>
      <c r="X260" s="372"/>
      <c r="Y260" s="372"/>
      <c r="Z260" s="372"/>
      <c r="AA260" s="372"/>
      <c r="AB260" s="372"/>
      <c r="AC260" s="372"/>
      <c r="AD260" s="372"/>
      <c r="AE260" s="372"/>
      <c r="AF260" s="372"/>
      <c r="AG260" s="372"/>
      <c r="AH260" s="372"/>
      <c r="AI260" s="372"/>
      <c r="AJ260" s="372"/>
      <c r="AK260" s="372"/>
      <c r="AL260" s="372"/>
      <c r="AM260" s="372"/>
      <c r="AN260" s="372"/>
      <c r="AO260" s="372"/>
      <c r="AP260" s="372"/>
      <c r="AQ260" s="372"/>
      <c r="AR260" s="372"/>
      <c r="AS260" s="372"/>
      <c r="AT260" s="372"/>
      <c r="AU260" s="372"/>
      <c r="AV260" s="372"/>
      <c r="AW260" s="372"/>
      <c r="AX260" s="372"/>
      <c r="AY260" s="372"/>
      <c r="AZ260" s="372"/>
      <c r="BA260" s="372"/>
      <c r="BB260" s="372"/>
      <c r="BC260" s="372"/>
      <c r="BD260" s="372"/>
      <c r="BE260" s="64"/>
    </row>
    <row r="261" spans="1:57" s="67" customFormat="1" ht="12" customHeight="1" hidden="1">
      <c r="A261" s="64"/>
      <c r="B261" s="110">
        <v>4</v>
      </c>
      <c r="C261" s="372" t="s">
        <v>97</v>
      </c>
      <c r="D261" s="372"/>
      <c r="E261" s="372"/>
      <c r="F261" s="372"/>
      <c r="G261" s="372"/>
      <c r="H261" s="372"/>
      <c r="I261" s="372"/>
      <c r="J261" s="372"/>
      <c r="K261" s="372"/>
      <c r="L261" s="372"/>
      <c r="M261" s="372"/>
      <c r="N261" s="372"/>
      <c r="O261" s="372"/>
      <c r="P261" s="372"/>
      <c r="Q261" s="372"/>
      <c r="R261" s="372"/>
      <c r="S261" s="372"/>
      <c r="T261" s="372"/>
      <c r="U261" s="372"/>
      <c r="V261" s="372"/>
      <c r="W261" s="372"/>
      <c r="X261" s="372"/>
      <c r="Y261" s="372"/>
      <c r="Z261" s="372"/>
      <c r="AA261" s="372"/>
      <c r="AB261" s="372"/>
      <c r="AC261" s="372"/>
      <c r="AD261" s="372"/>
      <c r="AE261" s="372"/>
      <c r="AF261" s="372"/>
      <c r="AG261" s="372"/>
      <c r="AH261" s="372"/>
      <c r="AI261" s="372"/>
      <c r="AJ261" s="372"/>
      <c r="AK261" s="372"/>
      <c r="AL261" s="372"/>
      <c r="AM261" s="372"/>
      <c r="AN261" s="372"/>
      <c r="AO261" s="372"/>
      <c r="AP261" s="372"/>
      <c r="AQ261" s="372"/>
      <c r="AR261" s="372"/>
      <c r="AS261" s="372"/>
      <c r="AT261" s="372"/>
      <c r="AU261" s="372"/>
      <c r="AV261" s="372"/>
      <c r="AW261" s="372"/>
      <c r="AX261" s="372"/>
      <c r="AY261" s="372"/>
      <c r="AZ261" s="372"/>
      <c r="BA261" s="372"/>
      <c r="BB261" s="372"/>
      <c r="BC261" s="372"/>
      <c r="BD261" s="372"/>
      <c r="BE261" s="64"/>
    </row>
    <row r="262" spans="1:57" s="67" customFormat="1" ht="3.75" customHeight="1">
      <c r="A262" s="64"/>
      <c r="B262" s="75"/>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5"/>
      <c r="AL262" s="75"/>
      <c r="AM262" s="75"/>
      <c r="AN262" s="75"/>
      <c r="AO262" s="75"/>
      <c r="AP262" s="75"/>
      <c r="AQ262" s="75"/>
      <c r="AR262" s="75"/>
      <c r="AS262" s="75"/>
      <c r="AT262" s="75"/>
      <c r="AU262" s="75"/>
      <c r="AV262" s="75"/>
      <c r="AW262" s="75"/>
      <c r="AX262" s="75"/>
      <c r="AY262" s="75"/>
      <c r="AZ262" s="75"/>
      <c r="BA262" s="75"/>
      <c r="BB262" s="75"/>
      <c r="BC262" s="75"/>
      <c r="BD262" s="75"/>
      <c r="BE262" s="64"/>
    </row>
    <row r="263" spans="1:59" s="1" customFormat="1" ht="15" customHeight="1">
      <c r="A263" s="26"/>
      <c r="B263" s="27" t="s">
        <v>98</v>
      </c>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28"/>
      <c r="BF263" s="22"/>
      <c r="BG263" s="23"/>
    </row>
    <row r="264" spans="1:60" s="1" customFormat="1" ht="15" customHeight="1">
      <c r="A264" s="26"/>
      <c r="B264" s="27"/>
      <c r="C264" s="233" t="s">
        <v>195</v>
      </c>
      <c r="D264" s="234"/>
      <c r="E264" s="234"/>
      <c r="F264" s="234"/>
      <c r="G264" s="234"/>
      <c r="H264" s="234"/>
      <c r="I264" s="234"/>
      <c r="J264" s="234"/>
      <c r="K264" s="234"/>
      <c r="L264" s="234"/>
      <c r="M264" s="234"/>
      <c r="N264" s="234"/>
      <c r="O264" s="234"/>
      <c r="P264" s="234"/>
      <c r="Q264" s="234"/>
      <c r="R264" s="234"/>
      <c r="S264" s="234"/>
      <c r="T264" s="234"/>
      <c r="U264" s="234"/>
      <c r="V264" s="234"/>
      <c r="W264" s="234"/>
      <c r="X264" s="234"/>
      <c r="Y264" s="234"/>
      <c r="Z264" s="234"/>
      <c r="AA264" s="234"/>
      <c r="AB264" s="234"/>
      <c r="AC264" s="234"/>
      <c r="AD264" s="234"/>
      <c r="AE264" s="234"/>
      <c r="AF264" s="235"/>
      <c r="AG264" s="18"/>
      <c r="AH264" s="18"/>
      <c r="AI264" s="18"/>
      <c r="AJ264" s="18"/>
      <c r="AK264" s="18"/>
      <c r="AL264" s="18"/>
      <c r="AM264" s="18"/>
      <c r="AN264" s="18"/>
      <c r="AO264" s="18"/>
      <c r="AP264" s="18"/>
      <c r="AQ264" s="18"/>
      <c r="AR264" s="18"/>
      <c r="AS264" s="18"/>
      <c r="AT264" s="18"/>
      <c r="AU264" s="18"/>
      <c r="AV264" s="18"/>
      <c r="AW264" s="18"/>
      <c r="AX264" s="18"/>
      <c r="AY264" s="18"/>
      <c r="AZ264" s="18"/>
      <c r="BA264" s="18"/>
      <c r="BB264" s="18"/>
      <c r="BC264" s="18"/>
      <c r="BD264" s="18"/>
      <c r="BE264" s="28"/>
      <c r="BF264" s="132" t="s">
        <v>195</v>
      </c>
      <c r="BG264" s="132" t="s">
        <v>229</v>
      </c>
      <c r="BH264" s="54" t="s">
        <v>226</v>
      </c>
    </row>
    <row r="265" spans="1:57" s="67" customFormat="1" ht="9" customHeight="1">
      <c r="A265" s="64"/>
      <c r="B265" s="110"/>
      <c r="C265" s="372" t="str">
        <f>IF(C264=BG264,"Viz § 243 zákona č. 125/2008 Sb.","")</f>
        <v/>
      </c>
      <c r="D265" s="372"/>
      <c r="E265" s="372"/>
      <c r="F265" s="372"/>
      <c r="G265" s="372"/>
      <c r="H265" s="372"/>
      <c r="I265" s="372"/>
      <c r="J265" s="372"/>
      <c r="K265" s="372"/>
      <c r="L265" s="372"/>
      <c r="M265" s="372"/>
      <c r="N265" s="372"/>
      <c r="O265" s="372"/>
      <c r="P265" s="372"/>
      <c r="Q265" s="372"/>
      <c r="R265" s="372"/>
      <c r="S265" s="372"/>
      <c r="T265" s="372"/>
      <c r="U265" s="372"/>
      <c r="V265" s="372"/>
      <c r="W265" s="372"/>
      <c r="X265" s="372"/>
      <c r="Y265" s="372"/>
      <c r="Z265" s="372"/>
      <c r="AA265" s="372"/>
      <c r="AB265" s="372"/>
      <c r="AC265" s="372"/>
      <c r="AD265" s="372"/>
      <c r="AE265" s="372"/>
      <c r="AF265" s="372"/>
      <c r="AG265" s="372"/>
      <c r="AH265" s="372"/>
      <c r="AI265" s="372"/>
      <c r="AJ265" s="372"/>
      <c r="AK265" s="372"/>
      <c r="AL265" s="372"/>
      <c r="AM265" s="372"/>
      <c r="AN265" s="372"/>
      <c r="AO265" s="372"/>
      <c r="AP265" s="372"/>
      <c r="AQ265" s="372"/>
      <c r="AR265" s="372"/>
      <c r="AS265" s="372"/>
      <c r="AT265" s="372"/>
      <c r="AU265" s="372"/>
      <c r="AV265" s="372"/>
      <c r="AW265" s="372"/>
      <c r="AX265" s="372"/>
      <c r="AY265" s="372"/>
      <c r="AZ265" s="372"/>
      <c r="BA265" s="372"/>
      <c r="BB265" s="372"/>
      <c r="BC265" s="372"/>
      <c r="BD265" s="372"/>
      <c r="BE265" s="64"/>
    </row>
    <row r="266" spans="1:57" s="84" customFormat="1" ht="16.5" customHeight="1" hidden="1">
      <c r="A266" s="82"/>
      <c r="B266" s="133"/>
      <c r="C266" s="133"/>
      <c r="D266" s="134"/>
      <c r="E266" s="202" t="s">
        <v>227</v>
      </c>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c r="AO266" s="133"/>
      <c r="AP266" s="133"/>
      <c r="AQ266" s="133"/>
      <c r="AR266" s="133"/>
      <c r="AS266" s="133"/>
      <c r="AT266" s="133"/>
      <c r="AU266" s="133"/>
      <c r="AV266" s="133"/>
      <c r="AW266" s="133"/>
      <c r="AX266" s="133"/>
      <c r="AY266" s="133"/>
      <c r="AZ266" s="133"/>
      <c r="BA266" s="133"/>
      <c r="BB266" s="133"/>
      <c r="BC266" s="133"/>
      <c r="BD266" s="133"/>
      <c r="BE266" s="82"/>
    </row>
    <row r="267" spans="1:57" s="84" customFormat="1" ht="16.5" customHeight="1" hidden="1">
      <c r="A267" s="82"/>
      <c r="B267" s="133"/>
      <c r="C267" s="133"/>
      <c r="D267" s="133"/>
      <c r="E267" s="360" t="s">
        <v>228</v>
      </c>
      <c r="F267" s="361"/>
      <c r="G267" s="361"/>
      <c r="H267" s="361"/>
      <c r="I267" s="361"/>
      <c r="J267" s="361"/>
      <c r="K267" s="361"/>
      <c r="L267" s="361"/>
      <c r="M267" s="361"/>
      <c r="N267" s="361"/>
      <c r="O267" s="361"/>
      <c r="P267" s="361"/>
      <c r="Q267" s="361"/>
      <c r="R267" s="361"/>
      <c r="S267" s="361"/>
      <c r="T267" s="361"/>
      <c r="U267" s="361"/>
      <c r="V267" s="361"/>
      <c r="W267" s="361"/>
      <c r="X267" s="361"/>
      <c r="Y267" s="361"/>
      <c r="Z267" s="361"/>
      <c r="AA267" s="361"/>
      <c r="AB267" s="361"/>
      <c r="AC267" s="361"/>
      <c r="AD267" s="361"/>
      <c r="AE267" s="361"/>
      <c r="AF267" s="361"/>
      <c r="AG267" s="361"/>
      <c r="AH267" s="361"/>
      <c r="AI267" s="361"/>
      <c r="AJ267" s="361"/>
      <c r="AK267" s="361"/>
      <c r="AL267" s="361"/>
      <c r="AM267" s="361"/>
      <c r="AN267" s="361"/>
      <c r="AO267" s="361"/>
      <c r="AP267" s="361"/>
      <c r="AQ267" s="361"/>
      <c r="AR267" s="361"/>
      <c r="AS267" s="361"/>
      <c r="AT267" s="361"/>
      <c r="AU267" s="361"/>
      <c r="AV267" s="361"/>
      <c r="AW267" s="361"/>
      <c r="AX267" s="361"/>
      <c r="AY267" s="361"/>
      <c r="AZ267" s="361"/>
      <c r="BA267" s="361"/>
      <c r="BB267" s="361"/>
      <c r="BC267" s="361"/>
      <c r="BD267" s="361"/>
      <c r="BE267" s="82"/>
    </row>
    <row r="268" spans="1:57" s="6" customFormat="1" ht="3.75" customHeight="1" hidden="1">
      <c r="A268" s="39"/>
      <c r="B268" s="68"/>
      <c r="C268" s="111"/>
      <c r="D268" s="111"/>
      <c r="E268" s="31"/>
      <c r="F268" s="204"/>
      <c r="G268" s="204"/>
      <c r="H268" s="204"/>
      <c r="I268" s="204"/>
      <c r="J268" s="204"/>
      <c r="K268" s="204"/>
      <c r="L268" s="204"/>
      <c r="M268" s="204"/>
      <c r="N268" s="204"/>
      <c r="O268" s="204"/>
      <c r="P268" s="204"/>
      <c r="Q268" s="204"/>
      <c r="R268" s="204"/>
      <c r="S268" s="204"/>
      <c r="T268" s="204"/>
      <c r="U268" s="204"/>
      <c r="V268" s="204"/>
      <c r="W268" s="204"/>
      <c r="X268" s="204"/>
      <c r="Y268" s="204"/>
      <c r="Z268" s="204"/>
      <c r="AA268" s="204"/>
      <c r="AB268" s="204"/>
      <c r="AC268" s="204"/>
      <c r="AD268" s="204"/>
      <c r="AE268" s="204"/>
      <c r="AF268" s="204"/>
      <c r="AG268" s="204"/>
      <c r="AH268" s="204"/>
      <c r="AI268" s="204"/>
      <c r="AJ268" s="204"/>
      <c r="AK268" s="204"/>
      <c r="AL268" s="204"/>
      <c r="AM268" s="204"/>
      <c r="AN268" s="204"/>
      <c r="AO268" s="204"/>
      <c r="AP268" s="204"/>
      <c r="AQ268" s="204"/>
      <c r="AR268" s="204"/>
      <c r="AS268" s="204"/>
      <c r="AT268" s="204"/>
      <c r="AU268" s="204"/>
      <c r="AV268" s="204"/>
      <c r="AW268" s="204"/>
      <c r="AX268" s="204"/>
      <c r="AY268" s="204"/>
      <c r="AZ268" s="204"/>
      <c r="BA268" s="204"/>
      <c r="BB268" s="204"/>
      <c r="BC268" s="204"/>
      <c r="BD268" s="203"/>
      <c r="BE268" s="39"/>
    </row>
    <row r="269" spans="1:57" s="67" customFormat="1" ht="12" customHeight="1">
      <c r="A269" s="64"/>
      <c r="B269" s="75"/>
      <c r="C269" s="362" t="s">
        <v>95</v>
      </c>
      <c r="D269" s="363"/>
      <c r="E269" s="363"/>
      <c r="F269" s="363"/>
      <c r="G269" s="363"/>
      <c r="H269" s="363"/>
      <c r="I269" s="363"/>
      <c r="J269" s="363"/>
      <c r="K269" s="363"/>
      <c r="L269" s="363"/>
      <c r="M269" s="363"/>
      <c r="N269" s="363"/>
      <c r="O269" s="363"/>
      <c r="P269" s="363"/>
      <c r="Q269" s="363"/>
      <c r="R269" s="363"/>
      <c r="S269" s="363"/>
      <c r="T269" s="363"/>
      <c r="U269" s="363"/>
      <c r="V269" s="364"/>
      <c r="W269" s="365" t="s">
        <v>58</v>
      </c>
      <c r="X269" s="363"/>
      <c r="Y269" s="363"/>
      <c r="Z269" s="363"/>
      <c r="AA269" s="363"/>
      <c r="AB269" s="363"/>
      <c r="AC269" s="363"/>
      <c r="AD269" s="363"/>
      <c r="AE269" s="363"/>
      <c r="AF269" s="363"/>
      <c r="AG269" s="363"/>
      <c r="AH269" s="363"/>
      <c r="AI269" s="363"/>
      <c r="AJ269" s="363"/>
      <c r="AK269" s="363"/>
      <c r="AL269" s="363"/>
      <c r="AM269" s="363"/>
      <c r="AN269" s="363"/>
      <c r="AO269" s="363"/>
      <c r="AP269" s="363"/>
      <c r="AQ269" s="363"/>
      <c r="AR269" s="363"/>
      <c r="AS269" s="364"/>
      <c r="AT269" s="369" t="s">
        <v>32</v>
      </c>
      <c r="AU269" s="370"/>
      <c r="AV269" s="370"/>
      <c r="AW269" s="370"/>
      <c r="AX269" s="370"/>
      <c r="AY269" s="370"/>
      <c r="AZ269" s="370"/>
      <c r="BA269" s="370"/>
      <c r="BB269" s="370"/>
      <c r="BC269" s="370"/>
      <c r="BD269" s="368"/>
      <c r="BE269" s="64"/>
    </row>
    <row r="270" spans="1:57" s="67" customFormat="1" ht="19.5" customHeight="1">
      <c r="A270" s="64"/>
      <c r="B270" s="75"/>
      <c r="C270" s="352"/>
      <c r="D270" s="353"/>
      <c r="E270" s="353"/>
      <c r="F270" s="353"/>
      <c r="G270" s="353"/>
      <c r="H270" s="353"/>
      <c r="I270" s="353"/>
      <c r="J270" s="353"/>
      <c r="K270" s="353"/>
      <c r="L270" s="353"/>
      <c r="M270" s="353"/>
      <c r="N270" s="353"/>
      <c r="O270" s="353"/>
      <c r="P270" s="353"/>
      <c r="Q270" s="353"/>
      <c r="R270" s="353"/>
      <c r="S270" s="353"/>
      <c r="T270" s="353"/>
      <c r="U270" s="353"/>
      <c r="V270" s="354"/>
      <c r="W270" s="352"/>
      <c r="X270" s="353"/>
      <c r="Y270" s="353"/>
      <c r="Z270" s="353"/>
      <c r="AA270" s="353"/>
      <c r="AB270" s="353"/>
      <c r="AC270" s="353"/>
      <c r="AD270" s="353"/>
      <c r="AE270" s="353"/>
      <c r="AF270" s="353"/>
      <c r="AG270" s="353"/>
      <c r="AH270" s="353"/>
      <c r="AI270" s="353"/>
      <c r="AJ270" s="353"/>
      <c r="AK270" s="353"/>
      <c r="AL270" s="353"/>
      <c r="AM270" s="353"/>
      <c r="AN270" s="353"/>
      <c r="AO270" s="353"/>
      <c r="AP270" s="353"/>
      <c r="AQ270" s="353"/>
      <c r="AR270" s="353"/>
      <c r="AS270" s="354"/>
      <c r="AT270" s="352"/>
      <c r="AU270" s="353"/>
      <c r="AV270" s="353"/>
      <c r="AW270" s="353"/>
      <c r="AX270" s="353"/>
      <c r="AY270" s="353"/>
      <c r="AZ270" s="353"/>
      <c r="BA270" s="353"/>
      <c r="BB270" s="353"/>
      <c r="BC270" s="353"/>
      <c r="BD270" s="355"/>
      <c r="BE270" s="64"/>
    </row>
    <row r="271" spans="1:57" s="76" customFormat="1" ht="25.5" customHeight="1">
      <c r="A271" s="75"/>
      <c r="B271" s="75"/>
      <c r="C271" s="373" t="s">
        <v>230</v>
      </c>
      <c r="D271" s="374"/>
      <c r="E271" s="374"/>
      <c r="F271" s="374"/>
      <c r="G271" s="374"/>
      <c r="H271" s="374"/>
      <c r="I271" s="374"/>
      <c r="J271" s="374"/>
      <c r="K271" s="374"/>
      <c r="L271" s="374"/>
      <c r="M271" s="374"/>
      <c r="N271" s="374"/>
      <c r="O271" s="374"/>
      <c r="P271" s="374"/>
      <c r="Q271" s="374"/>
      <c r="R271" s="374"/>
      <c r="S271" s="374"/>
      <c r="T271" s="374"/>
      <c r="U271" s="374"/>
      <c r="V271" s="374"/>
      <c r="W271" s="374"/>
      <c r="X271" s="374"/>
      <c r="Y271" s="374"/>
      <c r="Z271" s="374"/>
      <c r="AA271" s="374"/>
      <c r="AB271" s="374"/>
      <c r="AC271" s="374"/>
      <c r="AD271" s="374"/>
      <c r="AE271" s="374"/>
      <c r="AF271" s="374"/>
      <c r="AG271" s="374"/>
      <c r="AH271" s="374"/>
      <c r="AI271" s="374"/>
      <c r="AJ271" s="374"/>
      <c r="AK271" s="374"/>
      <c r="AL271" s="374"/>
      <c r="AM271" s="374"/>
      <c r="AN271" s="374"/>
      <c r="AO271" s="374"/>
      <c r="AP271" s="374"/>
      <c r="AQ271" s="374"/>
      <c r="AR271" s="374"/>
      <c r="AS271" s="374"/>
      <c r="AT271" s="374"/>
      <c r="AU271" s="374"/>
      <c r="AV271" s="374"/>
      <c r="AW271" s="374"/>
      <c r="AX271" s="374"/>
      <c r="AY271" s="374"/>
      <c r="AZ271" s="374"/>
      <c r="BA271" s="374"/>
      <c r="BB271" s="374"/>
      <c r="BC271" s="374"/>
      <c r="BD271" s="112"/>
      <c r="BE271" s="75"/>
    </row>
    <row r="272" spans="1:57" s="67" customFormat="1" ht="9.75" customHeight="1">
      <c r="A272" s="64"/>
      <c r="B272" s="110"/>
      <c r="C272" s="378" t="s">
        <v>231</v>
      </c>
      <c r="D272" s="378"/>
      <c r="E272" s="378"/>
      <c r="F272" s="378"/>
      <c r="G272" s="378"/>
      <c r="H272" s="378"/>
      <c r="I272" s="378"/>
      <c r="J272" s="378"/>
      <c r="K272" s="378"/>
      <c r="L272" s="378"/>
      <c r="M272" s="378"/>
      <c r="N272" s="378"/>
      <c r="O272" s="378"/>
      <c r="P272" s="378"/>
      <c r="Q272" s="378"/>
      <c r="R272" s="378"/>
      <c r="S272" s="378"/>
      <c r="T272" s="378"/>
      <c r="U272" s="378"/>
      <c r="V272" s="378"/>
      <c r="W272" s="378"/>
      <c r="X272" s="378"/>
      <c r="Y272" s="378"/>
      <c r="Z272" s="378"/>
      <c r="AA272" s="378"/>
      <c r="AB272" s="378"/>
      <c r="AC272" s="378"/>
      <c r="AD272" s="378"/>
      <c r="AE272" s="378"/>
      <c r="AF272" s="378"/>
      <c r="AG272" s="378"/>
      <c r="AH272" s="378"/>
      <c r="AI272" s="378"/>
      <c r="AJ272" s="378"/>
      <c r="AK272" s="378"/>
      <c r="AL272" s="378"/>
      <c r="AM272" s="378"/>
      <c r="AN272" s="378"/>
      <c r="AO272" s="378"/>
      <c r="AP272" s="378"/>
      <c r="AQ272" s="378"/>
      <c r="AR272" s="378"/>
      <c r="AS272" s="378"/>
      <c r="AT272" s="378"/>
      <c r="AU272" s="378"/>
      <c r="AV272" s="378"/>
      <c r="AW272" s="378"/>
      <c r="AX272" s="378"/>
      <c r="AY272" s="378"/>
      <c r="AZ272" s="378"/>
      <c r="BA272" s="378"/>
      <c r="BB272" s="378"/>
      <c r="BC272" s="378"/>
      <c r="BD272" s="378"/>
      <c r="BE272" s="64"/>
    </row>
    <row r="273" spans="1:57" s="67" customFormat="1" ht="12.75">
      <c r="A273" s="64"/>
      <c r="B273" s="110"/>
      <c r="C273" s="379" t="s">
        <v>232</v>
      </c>
      <c r="D273" s="380"/>
      <c r="E273" s="380"/>
      <c r="F273" s="380"/>
      <c r="G273" s="380"/>
      <c r="H273" s="380"/>
      <c r="I273" s="380"/>
      <c r="J273" s="380"/>
      <c r="K273" s="380"/>
      <c r="L273" s="380"/>
      <c r="M273" s="380"/>
      <c r="N273" s="380"/>
      <c r="O273" s="380"/>
      <c r="P273" s="380"/>
      <c r="Q273" s="380"/>
      <c r="R273" s="380"/>
      <c r="S273" s="380"/>
      <c r="T273" s="380"/>
      <c r="U273" s="380"/>
      <c r="V273" s="380"/>
      <c r="W273" s="380"/>
      <c r="X273" s="380"/>
      <c r="Y273" s="380"/>
      <c r="Z273" s="380"/>
      <c r="AA273" s="380"/>
      <c r="AB273" s="380"/>
      <c r="AC273" s="380"/>
      <c r="AD273" s="380"/>
      <c r="AE273" s="380"/>
      <c r="AF273" s="380"/>
      <c r="AG273" s="380"/>
      <c r="AH273" s="380"/>
      <c r="AI273" s="380"/>
      <c r="AJ273" s="380"/>
      <c r="AK273" s="380"/>
      <c r="AL273" s="380"/>
      <c r="AM273" s="380"/>
      <c r="AN273" s="380"/>
      <c r="AO273" s="380"/>
      <c r="AP273" s="380"/>
      <c r="AQ273" s="380"/>
      <c r="AR273" s="380"/>
      <c r="AS273" s="380"/>
      <c r="AT273" s="380"/>
      <c r="AU273" s="380"/>
      <c r="AV273" s="380"/>
      <c r="AW273" s="380"/>
      <c r="AX273" s="380"/>
      <c r="AY273" s="380"/>
      <c r="AZ273" s="380"/>
      <c r="BA273" s="380"/>
      <c r="BB273" s="380"/>
      <c r="BC273" s="380"/>
      <c r="BD273" s="380"/>
      <c r="BE273" s="64"/>
    </row>
    <row r="274" spans="1:57" s="67" customFormat="1" ht="12" customHeight="1">
      <c r="A274" s="64"/>
      <c r="B274" s="75"/>
      <c r="C274" s="362" t="s">
        <v>99</v>
      </c>
      <c r="D274" s="363"/>
      <c r="E274" s="363"/>
      <c r="F274" s="363"/>
      <c r="G274" s="363"/>
      <c r="H274" s="363"/>
      <c r="I274" s="363"/>
      <c r="J274" s="363"/>
      <c r="K274" s="363"/>
      <c r="L274" s="363"/>
      <c r="M274" s="363"/>
      <c r="N274" s="363"/>
      <c r="O274" s="363"/>
      <c r="P274" s="363"/>
      <c r="Q274" s="363"/>
      <c r="R274" s="363"/>
      <c r="S274" s="363"/>
      <c r="T274" s="363"/>
      <c r="U274" s="363"/>
      <c r="V274" s="364"/>
      <c r="W274" s="365" t="s">
        <v>100</v>
      </c>
      <c r="X274" s="363"/>
      <c r="Y274" s="363"/>
      <c r="Z274" s="363"/>
      <c r="AA274" s="363"/>
      <c r="AB274" s="363"/>
      <c r="AC274" s="363"/>
      <c r="AD274" s="363"/>
      <c r="AE274" s="363"/>
      <c r="AF274" s="363"/>
      <c r="AG274" s="363"/>
      <c r="AH274" s="363"/>
      <c r="AI274" s="363"/>
      <c r="AJ274" s="363"/>
      <c r="AK274" s="363"/>
      <c r="AL274" s="363"/>
      <c r="AM274" s="363"/>
      <c r="AN274" s="363"/>
      <c r="AO274" s="363"/>
      <c r="AP274" s="363"/>
      <c r="AQ274" s="363"/>
      <c r="AR274" s="363"/>
      <c r="AS274" s="364"/>
      <c r="AT274" s="369" t="s">
        <v>101</v>
      </c>
      <c r="AU274" s="370"/>
      <c r="AV274" s="370"/>
      <c r="AW274" s="370"/>
      <c r="AX274" s="370"/>
      <c r="AY274" s="370"/>
      <c r="AZ274" s="370"/>
      <c r="BA274" s="370"/>
      <c r="BB274" s="370"/>
      <c r="BC274" s="370"/>
      <c r="BD274" s="368"/>
      <c r="BE274" s="64"/>
    </row>
    <row r="275" spans="1:57" s="67" customFormat="1" ht="19.5" customHeight="1">
      <c r="A275" s="64"/>
      <c r="B275" s="75"/>
      <c r="C275" s="352"/>
      <c r="D275" s="353"/>
      <c r="E275" s="353"/>
      <c r="F275" s="353"/>
      <c r="G275" s="353"/>
      <c r="H275" s="353"/>
      <c r="I275" s="353"/>
      <c r="J275" s="353"/>
      <c r="K275" s="353"/>
      <c r="L275" s="353"/>
      <c r="M275" s="353"/>
      <c r="N275" s="353"/>
      <c r="O275" s="353"/>
      <c r="P275" s="353"/>
      <c r="Q275" s="353"/>
      <c r="R275" s="353"/>
      <c r="S275" s="353"/>
      <c r="T275" s="353"/>
      <c r="U275" s="353"/>
      <c r="V275" s="354"/>
      <c r="W275" s="352"/>
      <c r="X275" s="353"/>
      <c r="Y275" s="353"/>
      <c r="Z275" s="353"/>
      <c r="AA275" s="353"/>
      <c r="AB275" s="353"/>
      <c r="AC275" s="353"/>
      <c r="AD275" s="353"/>
      <c r="AE275" s="353"/>
      <c r="AF275" s="353"/>
      <c r="AG275" s="353"/>
      <c r="AH275" s="353"/>
      <c r="AI275" s="353"/>
      <c r="AJ275" s="353"/>
      <c r="AK275" s="353"/>
      <c r="AL275" s="353"/>
      <c r="AM275" s="353"/>
      <c r="AN275" s="353"/>
      <c r="AO275" s="353"/>
      <c r="AP275" s="353"/>
      <c r="AQ275" s="353"/>
      <c r="AR275" s="353"/>
      <c r="AS275" s="354"/>
      <c r="AT275" s="375"/>
      <c r="AU275" s="376"/>
      <c r="AV275" s="376"/>
      <c r="AW275" s="376"/>
      <c r="AX275" s="376"/>
      <c r="AY275" s="376"/>
      <c r="AZ275" s="376"/>
      <c r="BA275" s="376"/>
      <c r="BB275" s="376"/>
      <c r="BC275" s="376"/>
      <c r="BD275" s="377"/>
      <c r="BE275" s="64"/>
    </row>
    <row r="276" spans="1:57" s="67" customFormat="1" ht="19.5" customHeight="1">
      <c r="A276" s="64"/>
      <c r="B276" s="75"/>
      <c r="C276" s="352"/>
      <c r="D276" s="353"/>
      <c r="E276" s="353"/>
      <c r="F276" s="353"/>
      <c r="G276" s="353"/>
      <c r="H276" s="353"/>
      <c r="I276" s="353"/>
      <c r="J276" s="353"/>
      <c r="K276" s="353"/>
      <c r="L276" s="353"/>
      <c r="M276" s="353"/>
      <c r="N276" s="353"/>
      <c r="O276" s="353"/>
      <c r="P276" s="353"/>
      <c r="Q276" s="353"/>
      <c r="R276" s="353"/>
      <c r="S276" s="353"/>
      <c r="T276" s="353"/>
      <c r="U276" s="353"/>
      <c r="V276" s="354"/>
      <c r="W276" s="352"/>
      <c r="X276" s="353"/>
      <c r="Y276" s="353"/>
      <c r="Z276" s="353"/>
      <c r="AA276" s="353"/>
      <c r="AB276" s="353"/>
      <c r="AC276" s="353"/>
      <c r="AD276" s="353"/>
      <c r="AE276" s="353"/>
      <c r="AF276" s="353"/>
      <c r="AG276" s="353"/>
      <c r="AH276" s="353"/>
      <c r="AI276" s="353"/>
      <c r="AJ276" s="353"/>
      <c r="AK276" s="353"/>
      <c r="AL276" s="353"/>
      <c r="AM276" s="353"/>
      <c r="AN276" s="353"/>
      <c r="AO276" s="353"/>
      <c r="AP276" s="353"/>
      <c r="AQ276" s="353"/>
      <c r="AR276" s="353"/>
      <c r="AS276" s="354"/>
      <c r="AT276" s="375"/>
      <c r="AU276" s="376"/>
      <c r="AV276" s="376"/>
      <c r="AW276" s="376"/>
      <c r="AX276" s="376"/>
      <c r="AY276" s="376"/>
      <c r="AZ276" s="376"/>
      <c r="BA276" s="376"/>
      <c r="BB276" s="376"/>
      <c r="BC276" s="376"/>
      <c r="BD276" s="377"/>
      <c r="BE276" s="64"/>
    </row>
    <row r="277" spans="1:57" s="67" customFormat="1" ht="19.5" customHeight="1">
      <c r="A277" s="64"/>
      <c r="B277" s="75"/>
      <c r="C277" s="352"/>
      <c r="D277" s="353"/>
      <c r="E277" s="353"/>
      <c r="F277" s="353"/>
      <c r="G277" s="353"/>
      <c r="H277" s="353"/>
      <c r="I277" s="353"/>
      <c r="J277" s="353"/>
      <c r="K277" s="353"/>
      <c r="L277" s="353"/>
      <c r="M277" s="353"/>
      <c r="N277" s="353"/>
      <c r="O277" s="353"/>
      <c r="P277" s="353"/>
      <c r="Q277" s="353"/>
      <c r="R277" s="353"/>
      <c r="S277" s="353"/>
      <c r="T277" s="353"/>
      <c r="U277" s="353"/>
      <c r="V277" s="354"/>
      <c r="W277" s="352"/>
      <c r="X277" s="353"/>
      <c r="Y277" s="353"/>
      <c r="Z277" s="353"/>
      <c r="AA277" s="353"/>
      <c r="AB277" s="353"/>
      <c r="AC277" s="353"/>
      <c r="AD277" s="353"/>
      <c r="AE277" s="353"/>
      <c r="AF277" s="353"/>
      <c r="AG277" s="353"/>
      <c r="AH277" s="353"/>
      <c r="AI277" s="353"/>
      <c r="AJ277" s="353"/>
      <c r="AK277" s="353"/>
      <c r="AL277" s="353"/>
      <c r="AM277" s="353"/>
      <c r="AN277" s="353"/>
      <c r="AO277" s="353"/>
      <c r="AP277" s="353"/>
      <c r="AQ277" s="353"/>
      <c r="AR277" s="353"/>
      <c r="AS277" s="354"/>
      <c r="AT277" s="375"/>
      <c r="AU277" s="376"/>
      <c r="AV277" s="376"/>
      <c r="AW277" s="376"/>
      <c r="AX277" s="376"/>
      <c r="AY277" s="376"/>
      <c r="AZ277" s="376"/>
      <c r="BA277" s="376"/>
      <c r="BB277" s="376"/>
      <c r="BC277" s="376"/>
      <c r="BD277" s="377"/>
      <c r="BE277" s="64"/>
    </row>
    <row r="278" spans="1:57" s="67" customFormat="1" ht="19.5" customHeight="1">
      <c r="A278" s="64"/>
      <c r="B278" s="75"/>
      <c r="C278" s="352"/>
      <c r="D278" s="353"/>
      <c r="E278" s="353"/>
      <c r="F278" s="353"/>
      <c r="G278" s="353"/>
      <c r="H278" s="353"/>
      <c r="I278" s="353"/>
      <c r="J278" s="353"/>
      <c r="K278" s="353"/>
      <c r="L278" s="353"/>
      <c r="M278" s="353"/>
      <c r="N278" s="353"/>
      <c r="O278" s="353"/>
      <c r="P278" s="353"/>
      <c r="Q278" s="353"/>
      <c r="R278" s="353"/>
      <c r="S278" s="353"/>
      <c r="T278" s="353"/>
      <c r="U278" s="353"/>
      <c r="V278" s="354"/>
      <c r="W278" s="352"/>
      <c r="X278" s="353"/>
      <c r="Y278" s="353"/>
      <c r="Z278" s="353"/>
      <c r="AA278" s="353"/>
      <c r="AB278" s="353"/>
      <c r="AC278" s="353"/>
      <c r="AD278" s="353"/>
      <c r="AE278" s="353"/>
      <c r="AF278" s="353"/>
      <c r="AG278" s="353"/>
      <c r="AH278" s="353"/>
      <c r="AI278" s="353"/>
      <c r="AJ278" s="353"/>
      <c r="AK278" s="353"/>
      <c r="AL278" s="353"/>
      <c r="AM278" s="353"/>
      <c r="AN278" s="353"/>
      <c r="AO278" s="353"/>
      <c r="AP278" s="353"/>
      <c r="AQ278" s="353"/>
      <c r="AR278" s="353"/>
      <c r="AS278" s="354"/>
      <c r="AT278" s="375"/>
      <c r="AU278" s="376"/>
      <c r="AV278" s="376"/>
      <c r="AW278" s="376"/>
      <c r="AX278" s="376"/>
      <c r="AY278" s="376"/>
      <c r="AZ278" s="376"/>
      <c r="BA278" s="376"/>
      <c r="BB278" s="376"/>
      <c r="BC278" s="376"/>
      <c r="BD278" s="377"/>
      <c r="BE278" s="64"/>
    </row>
    <row r="279" spans="1:57" s="67" customFormat="1" ht="23.1" customHeight="1">
      <c r="A279" s="64"/>
      <c r="B279" s="110"/>
      <c r="C279" s="382" t="s">
        <v>102</v>
      </c>
      <c r="D279" s="382"/>
      <c r="E279" s="382"/>
      <c r="F279" s="382"/>
      <c r="G279" s="382"/>
      <c r="H279" s="382"/>
      <c r="I279" s="382"/>
      <c r="J279" s="382"/>
      <c r="K279" s="382"/>
      <c r="L279" s="382"/>
      <c r="M279" s="382"/>
      <c r="N279" s="382"/>
      <c r="O279" s="382"/>
      <c r="P279" s="382"/>
      <c r="Q279" s="382"/>
      <c r="R279" s="382"/>
      <c r="S279" s="382"/>
      <c r="T279" s="382"/>
      <c r="U279" s="382"/>
      <c r="V279" s="382"/>
      <c r="W279" s="382"/>
      <c r="X279" s="382"/>
      <c r="Y279" s="382"/>
      <c r="Z279" s="382"/>
      <c r="AA279" s="382"/>
      <c r="AB279" s="382"/>
      <c r="AC279" s="382"/>
      <c r="AD279" s="382"/>
      <c r="AE279" s="382"/>
      <c r="AF279" s="382"/>
      <c r="AG279" s="382"/>
      <c r="AH279" s="382"/>
      <c r="AI279" s="382"/>
      <c r="AJ279" s="382"/>
      <c r="AK279" s="382"/>
      <c r="AL279" s="382"/>
      <c r="AM279" s="382"/>
      <c r="AN279" s="382"/>
      <c r="AO279" s="382"/>
      <c r="AP279" s="382"/>
      <c r="AQ279" s="382"/>
      <c r="AR279" s="382"/>
      <c r="AS279" s="382"/>
      <c r="AT279" s="382"/>
      <c r="AU279" s="382"/>
      <c r="AV279" s="382"/>
      <c r="AW279" s="382"/>
      <c r="AX279" s="382"/>
      <c r="AY279" s="382"/>
      <c r="AZ279" s="382"/>
      <c r="BA279" s="382"/>
      <c r="BB279" s="382"/>
      <c r="BC279" s="382"/>
      <c r="BD279" s="382"/>
      <c r="BE279" s="64"/>
    </row>
    <row r="280" spans="1:57" s="67" customFormat="1" ht="3" customHeight="1">
      <c r="A280" s="64"/>
      <c r="B280" s="75"/>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c r="AM280" s="75"/>
      <c r="AN280" s="75"/>
      <c r="AO280" s="75"/>
      <c r="AP280" s="75"/>
      <c r="AQ280" s="75"/>
      <c r="AR280" s="75"/>
      <c r="AS280" s="75"/>
      <c r="AT280" s="75"/>
      <c r="AU280" s="75"/>
      <c r="AV280" s="75"/>
      <c r="AW280" s="75"/>
      <c r="AX280" s="75"/>
      <c r="AY280" s="75"/>
      <c r="AZ280" s="75"/>
      <c r="BA280" s="75"/>
      <c r="BB280" s="75"/>
      <c r="BC280" s="75"/>
      <c r="BD280" s="75"/>
      <c r="BE280" s="64"/>
    </row>
    <row r="281" spans="1:59" s="1" customFormat="1" ht="16.5" customHeight="1">
      <c r="A281" s="26"/>
      <c r="B281" s="27" t="s">
        <v>103</v>
      </c>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c r="AR281" s="18"/>
      <c r="AS281" s="18"/>
      <c r="AT281" s="18"/>
      <c r="AU281" s="18"/>
      <c r="AV281" s="18"/>
      <c r="AW281" s="18"/>
      <c r="AX281" s="18"/>
      <c r="AY281" s="18"/>
      <c r="AZ281" s="18"/>
      <c r="BA281" s="18"/>
      <c r="BB281" s="18"/>
      <c r="BC281" s="18"/>
      <c r="BD281" s="18"/>
      <c r="BE281" s="28"/>
      <c r="BF281" s="22"/>
      <c r="BG281" s="23"/>
    </row>
    <row r="282" spans="1:57" s="67" customFormat="1" ht="12.75" customHeight="1">
      <c r="A282" s="75"/>
      <c r="B282" s="113" t="s">
        <v>104</v>
      </c>
      <c r="C282" s="381" t="s">
        <v>105</v>
      </c>
      <c r="D282" s="381"/>
      <c r="E282" s="381"/>
      <c r="F282" s="381"/>
      <c r="G282" s="381"/>
      <c r="H282" s="381"/>
      <c r="I282" s="381"/>
      <c r="J282" s="381"/>
      <c r="K282" s="381"/>
      <c r="L282" s="381"/>
      <c r="M282" s="381"/>
      <c r="N282" s="381"/>
      <c r="O282" s="381"/>
      <c r="P282" s="381"/>
      <c r="Q282" s="381"/>
      <c r="R282" s="381"/>
      <c r="S282" s="381"/>
      <c r="T282" s="381"/>
      <c r="U282" s="381"/>
      <c r="V282" s="381"/>
      <c r="W282" s="381"/>
      <c r="X282" s="381"/>
      <c r="Y282" s="381"/>
      <c r="Z282" s="381"/>
      <c r="AA282" s="381"/>
      <c r="AB282" s="381"/>
      <c r="AC282" s="381"/>
      <c r="AD282" s="381"/>
      <c r="AE282" s="381"/>
      <c r="AF282" s="381"/>
      <c r="AG282" s="381"/>
      <c r="AH282" s="381"/>
      <c r="AI282" s="381"/>
      <c r="AJ282" s="381"/>
      <c r="AK282" s="381"/>
      <c r="AL282" s="381"/>
      <c r="AM282" s="381"/>
      <c r="AN282" s="381"/>
      <c r="AO282" s="381"/>
      <c r="AP282" s="381"/>
      <c r="AQ282" s="381"/>
      <c r="AR282" s="381"/>
      <c r="AS282" s="381"/>
      <c r="AT282" s="381"/>
      <c r="AU282" s="381"/>
      <c r="AV282" s="381"/>
      <c r="AW282" s="381"/>
      <c r="AX282" s="381"/>
      <c r="AY282" s="381"/>
      <c r="AZ282" s="381"/>
      <c r="BA282" s="381"/>
      <c r="BB282" s="381"/>
      <c r="BC282" s="381"/>
      <c r="BD282" s="381"/>
      <c r="BE282" s="75"/>
    </row>
    <row r="283" spans="1:57" s="115" customFormat="1" ht="25.5" customHeight="1">
      <c r="A283" s="114"/>
      <c r="B283" s="113" t="s">
        <v>104</v>
      </c>
      <c r="C283" s="381" t="s">
        <v>198</v>
      </c>
      <c r="D283" s="381"/>
      <c r="E283" s="381"/>
      <c r="F283" s="381"/>
      <c r="G283" s="381"/>
      <c r="H283" s="381"/>
      <c r="I283" s="381"/>
      <c r="J283" s="381"/>
      <c r="K283" s="381"/>
      <c r="L283" s="381"/>
      <c r="M283" s="381"/>
      <c r="N283" s="381"/>
      <c r="O283" s="381"/>
      <c r="P283" s="381"/>
      <c r="Q283" s="381"/>
      <c r="R283" s="381"/>
      <c r="S283" s="381"/>
      <c r="T283" s="381"/>
      <c r="U283" s="381"/>
      <c r="V283" s="381"/>
      <c r="W283" s="381"/>
      <c r="X283" s="381"/>
      <c r="Y283" s="381"/>
      <c r="Z283" s="381"/>
      <c r="AA283" s="381"/>
      <c r="AB283" s="381"/>
      <c r="AC283" s="381"/>
      <c r="AD283" s="381"/>
      <c r="AE283" s="381"/>
      <c r="AF283" s="381"/>
      <c r="AG283" s="381"/>
      <c r="AH283" s="381"/>
      <c r="AI283" s="381"/>
      <c r="AJ283" s="381"/>
      <c r="AK283" s="381"/>
      <c r="AL283" s="381"/>
      <c r="AM283" s="381"/>
      <c r="AN283" s="381"/>
      <c r="AO283" s="381"/>
      <c r="AP283" s="381"/>
      <c r="AQ283" s="381"/>
      <c r="AR283" s="381"/>
      <c r="AS283" s="381"/>
      <c r="AT283" s="381"/>
      <c r="AU283" s="381"/>
      <c r="AV283" s="381"/>
      <c r="AW283" s="381"/>
      <c r="AX283" s="381"/>
      <c r="AY283" s="381"/>
      <c r="AZ283" s="381"/>
      <c r="BA283" s="381"/>
      <c r="BB283" s="381"/>
      <c r="BC283" s="381"/>
      <c r="BD283" s="381"/>
      <c r="BE283" s="114"/>
    </row>
    <row r="284" spans="2:59" s="6" customFormat="1" ht="0.75" customHeight="1" hidden="1">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F284" s="7"/>
      <c r="BG284" s="7"/>
    </row>
    <row r="285" spans="2:59" s="6" customFormat="1" ht="6" customHeight="1" hidden="1">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F285" s="7"/>
      <c r="BG285" s="7"/>
    </row>
    <row r="286" spans="1:57" s="1" customFormat="1" ht="24" customHeight="1">
      <c r="A286" s="2"/>
      <c r="B286" s="32" t="s">
        <v>7</v>
      </c>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127"/>
    </row>
    <row r="287" spans="1:57" s="6" customFormat="1" ht="8.25" customHeight="1">
      <c r="A287" s="39"/>
      <c r="B287" s="552" t="s">
        <v>202</v>
      </c>
      <c r="C287" s="553"/>
      <c r="D287" s="553"/>
      <c r="E287" s="553"/>
      <c r="F287" s="553"/>
      <c r="G287" s="553"/>
      <c r="H287" s="553"/>
      <c r="I287" s="553"/>
      <c r="J287" s="553"/>
      <c r="K287" s="553"/>
      <c r="L287" s="553"/>
      <c r="M287" s="553"/>
      <c r="N287" s="553"/>
      <c r="O287" s="553"/>
      <c r="P287" s="553"/>
      <c r="Q287" s="553"/>
      <c r="R287" s="553"/>
      <c r="S287" s="553"/>
      <c r="T287" s="553"/>
      <c r="U287" s="553"/>
      <c r="V287" s="553"/>
      <c r="W287" s="553"/>
      <c r="X287" s="553"/>
      <c r="Y287" s="553"/>
      <c r="Z287" s="553"/>
      <c r="AA287" s="553"/>
      <c r="AB287" s="553"/>
      <c r="AC287" s="553"/>
      <c r="AD287" s="553"/>
      <c r="AE287" s="553"/>
      <c r="AF287" s="553"/>
      <c r="AG287" s="553"/>
      <c r="AH287" s="553"/>
      <c r="AI287" s="553"/>
      <c r="AJ287" s="553"/>
      <c r="AK287" s="553"/>
      <c r="AL287" s="553"/>
      <c r="AM287" s="553"/>
      <c r="AN287" s="553"/>
      <c r="AO287" s="553"/>
      <c r="AP287" s="553"/>
      <c r="AQ287" s="553"/>
      <c r="AR287" s="553"/>
      <c r="AS287" s="553"/>
      <c r="AT287" s="553"/>
      <c r="AU287" s="553"/>
      <c r="AV287" s="553"/>
      <c r="AW287" s="553"/>
      <c r="AX287" s="553"/>
      <c r="AY287" s="553"/>
      <c r="AZ287" s="553"/>
      <c r="BA287" s="553"/>
      <c r="BB287" s="553"/>
      <c r="BC287" s="553"/>
      <c r="BD287" s="553"/>
      <c r="BE287" s="68"/>
    </row>
    <row r="288" spans="1:57" s="67" customFormat="1" ht="5.25" customHeight="1" hidden="1">
      <c r="A288" s="64"/>
      <c r="B288" s="65"/>
      <c r="C288" s="65"/>
      <c r="D288" s="65"/>
      <c r="E288" s="65"/>
      <c r="F288" s="65"/>
      <c r="G288" s="65"/>
      <c r="H288" s="65"/>
      <c r="I288" s="65"/>
      <c r="J288" s="65"/>
      <c r="K288" s="65"/>
      <c r="L288" s="65"/>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196"/>
      <c r="AU288" s="65"/>
      <c r="AV288" s="65"/>
      <c r="AW288" s="65"/>
      <c r="AX288" s="65"/>
      <c r="AY288" s="65"/>
      <c r="AZ288" s="65"/>
      <c r="BA288" s="65"/>
      <c r="BB288" s="65"/>
      <c r="BC288" s="65"/>
      <c r="BD288" s="65"/>
      <c r="BE288" s="64"/>
    </row>
    <row r="289" spans="1:57" s="67" customFormat="1" ht="21" customHeight="1">
      <c r="A289" s="64"/>
      <c r="B289" s="455" t="s">
        <v>9</v>
      </c>
      <c r="C289" s="456"/>
      <c r="D289" s="456"/>
      <c r="E289" s="456"/>
      <c r="F289" s="456"/>
      <c r="G289" s="457"/>
      <c r="H289" s="455" t="s">
        <v>199</v>
      </c>
      <c r="I289" s="456"/>
      <c r="J289" s="456"/>
      <c r="K289" s="456"/>
      <c r="L289" s="456"/>
      <c r="M289" s="456"/>
      <c r="N289" s="456"/>
      <c r="O289" s="456"/>
      <c r="P289" s="456"/>
      <c r="Q289" s="456"/>
      <c r="R289" s="456"/>
      <c r="S289" s="456"/>
      <c r="T289" s="456"/>
      <c r="U289" s="457"/>
      <c r="V289" s="455" t="s">
        <v>4</v>
      </c>
      <c r="W289" s="456"/>
      <c r="X289" s="456"/>
      <c r="Y289" s="456"/>
      <c r="Z289" s="457"/>
      <c r="AA289" s="455" t="s">
        <v>251</v>
      </c>
      <c r="AB289" s="456"/>
      <c r="AC289" s="456"/>
      <c r="AD289" s="456"/>
      <c r="AE289" s="456"/>
      <c r="AF289" s="456"/>
      <c r="AG289" s="456"/>
      <c r="AH289" s="457"/>
      <c r="AI289" s="455" t="s">
        <v>13</v>
      </c>
      <c r="AJ289" s="456"/>
      <c r="AK289" s="456"/>
      <c r="AL289" s="456"/>
      <c r="AM289" s="456"/>
      <c r="AN289" s="456"/>
      <c r="AO289" s="456"/>
      <c r="AP289" s="457"/>
      <c r="AQ289" s="455" t="s">
        <v>11</v>
      </c>
      <c r="AR289" s="456"/>
      <c r="AS289" s="456"/>
      <c r="AT289" s="456"/>
      <c r="AU289" s="456"/>
      <c r="AV289" s="456"/>
      <c r="AW289" s="456"/>
      <c r="AX289" s="457"/>
      <c r="AY289" s="437" t="s">
        <v>6</v>
      </c>
      <c r="AZ289" s="438"/>
      <c r="BA289" s="438"/>
      <c r="BB289" s="438"/>
      <c r="BC289" s="438"/>
      <c r="BD289" s="439"/>
      <c r="BE289" s="64"/>
    </row>
    <row r="290" spans="1:57" s="67" customFormat="1" ht="21.75" customHeight="1">
      <c r="A290" s="64"/>
      <c r="B290" s="440"/>
      <c r="C290" s="441"/>
      <c r="D290" s="441"/>
      <c r="E290" s="441"/>
      <c r="F290" s="441"/>
      <c r="G290" s="442"/>
      <c r="H290" s="440"/>
      <c r="I290" s="441"/>
      <c r="J290" s="441"/>
      <c r="K290" s="441"/>
      <c r="L290" s="441"/>
      <c r="M290" s="441"/>
      <c r="N290" s="441"/>
      <c r="O290" s="441"/>
      <c r="P290" s="441"/>
      <c r="Q290" s="441"/>
      <c r="R290" s="441"/>
      <c r="S290" s="441"/>
      <c r="T290" s="441"/>
      <c r="U290" s="442"/>
      <c r="V290" s="443"/>
      <c r="W290" s="444"/>
      <c r="X290" s="444"/>
      <c r="Y290" s="444"/>
      <c r="Z290" s="445"/>
      <c r="AA290" s="446"/>
      <c r="AB290" s="447"/>
      <c r="AC290" s="447"/>
      <c r="AD290" s="447"/>
      <c r="AE290" s="447"/>
      <c r="AF290" s="447"/>
      <c r="AG290" s="447"/>
      <c r="AH290" s="448"/>
      <c r="AI290" s="446"/>
      <c r="AJ290" s="447"/>
      <c r="AK290" s="447"/>
      <c r="AL290" s="447"/>
      <c r="AM290" s="447"/>
      <c r="AN290" s="447"/>
      <c r="AO290" s="447"/>
      <c r="AP290" s="448"/>
      <c r="AQ290" s="449">
        <f>SUM(AA290:AP290)</f>
        <v>0</v>
      </c>
      <c r="AR290" s="450"/>
      <c r="AS290" s="450"/>
      <c r="AT290" s="450"/>
      <c r="AU290" s="450"/>
      <c r="AV290" s="450"/>
      <c r="AW290" s="450"/>
      <c r="AX290" s="451"/>
      <c r="AY290" s="452"/>
      <c r="AZ290" s="453"/>
      <c r="BA290" s="453"/>
      <c r="BB290" s="453"/>
      <c r="BC290" s="453"/>
      <c r="BD290" s="454"/>
      <c r="BE290" s="64"/>
    </row>
    <row r="291" spans="1:57" s="67" customFormat="1" ht="21.75" customHeight="1">
      <c r="A291" s="64"/>
      <c r="B291" s="440"/>
      <c r="C291" s="441"/>
      <c r="D291" s="441"/>
      <c r="E291" s="441"/>
      <c r="F291" s="441"/>
      <c r="G291" s="442"/>
      <c r="H291" s="440"/>
      <c r="I291" s="441"/>
      <c r="J291" s="441"/>
      <c r="K291" s="441"/>
      <c r="L291" s="441"/>
      <c r="M291" s="441"/>
      <c r="N291" s="441"/>
      <c r="O291" s="441"/>
      <c r="P291" s="441"/>
      <c r="Q291" s="441"/>
      <c r="R291" s="441"/>
      <c r="S291" s="441"/>
      <c r="T291" s="441"/>
      <c r="U291" s="442"/>
      <c r="V291" s="443"/>
      <c r="W291" s="444"/>
      <c r="X291" s="444"/>
      <c r="Y291" s="444"/>
      <c r="Z291" s="445"/>
      <c r="AA291" s="446"/>
      <c r="AB291" s="447"/>
      <c r="AC291" s="447"/>
      <c r="AD291" s="447"/>
      <c r="AE291" s="447"/>
      <c r="AF291" s="447"/>
      <c r="AG291" s="447"/>
      <c r="AH291" s="448"/>
      <c r="AI291" s="446"/>
      <c r="AJ291" s="447"/>
      <c r="AK291" s="447"/>
      <c r="AL291" s="447"/>
      <c r="AM291" s="447"/>
      <c r="AN291" s="447"/>
      <c r="AO291" s="447"/>
      <c r="AP291" s="448"/>
      <c r="AQ291" s="449">
        <f aca="true" t="shared" si="0" ref="AQ291:AQ301">SUM(AA291:AP291)</f>
        <v>0</v>
      </c>
      <c r="AR291" s="450"/>
      <c r="AS291" s="450"/>
      <c r="AT291" s="450"/>
      <c r="AU291" s="450"/>
      <c r="AV291" s="450"/>
      <c r="AW291" s="450"/>
      <c r="AX291" s="451"/>
      <c r="AY291" s="452"/>
      <c r="AZ291" s="453"/>
      <c r="BA291" s="453"/>
      <c r="BB291" s="453"/>
      <c r="BC291" s="453"/>
      <c r="BD291" s="454"/>
      <c r="BE291" s="64"/>
    </row>
    <row r="292" spans="1:57" s="67" customFormat="1" ht="21.75" customHeight="1">
      <c r="A292" s="64"/>
      <c r="B292" s="440"/>
      <c r="C292" s="441"/>
      <c r="D292" s="441"/>
      <c r="E292" s="441"/>
      <c r="F292" s="441"/>
      <c r="G292" s="442"/>
      <c r="H292" s="440"/>
      <c r="I292" s="441"/>
      <c r="J292" s="441"/>
      <c r="K292" s="441"/>
      <c r="L292" s="441"/>
      <c r="M292" s="441"/>
      <c r="N292" s="441"/>
      <c r="O292" s="441"/>
      <c r="P292" s="441"/>
      <c r="Q292" s="441"/>
      <c r="R292" s="441"/>
      <c r="S292" s="441"/>
      <c r="T292" s="441"/>
      <c r="U292" s="442"/>
      <c r="V292" s="443"/>
      <c r="W292" s="444"/>
      <c r="X292" s="444"/>
      <c r="Y292" s="444"/>
      <c r="Z292" s="445"/>
      <c r="AA292" s="446"/>
      <c r="AB292" s="447"/>
      <c r="AC292" s="447"/>
      <c r="AD292" s="447"/>
      <c r="AE292" s="447"/>
      <c r="AF292" s="447"/>
      <c r="AG292" s="447"/>
      <c r="AH292" s="448"/>
      <c r="AI292" s="446"/>
      <c r="AJ292" s="447"/>
      <c r="AK292" s="447"/>
      <c r="AL292" s="447"/>
      <c r="AM292" s="447"/>
      <c r="AN292" s="447"/>
      <c r="AO292" s="447"/>
      <c r="AP292" s="448"/>
      <c r="AQ292" s="449">
        <f t="shared" si="0"/>
        <v>0</v>
      </c>
      <c r="AR292" s="450"/>
      <c r="AS292" s="450"/>
      <c r="AT292" s="450"/>
      <c r="AU292" s="450"/>
      <c r="AV292" s="450"/>
      <c r="AW292" s="450"/>
      <c r="AX292" s="451"/>
      <c r="AY292" s="452"/>
      <c r="AZ292" s="453"/>
      <c r="BA292" s="453"/>
      <c r="BB292" s="453"/>
      <c r="BC292" s="453"/>
      <c r="BD292" s="454"/>
      <c r="BE292" s="64"/>
    </row>
    <row r="293" spans="1:57" s="67" customFormat="1" ht="21.75" customHeight="1">
      <c r="A293" s="64"/>
      <c r="B293" s="440"/>
      <c r="C293" s="441"/>
      <c r="D293" s="441"/>
      <c r="E293" s="441"/>
      <c r="F293" s="441"/>
      <c r="G293" s="442"/>
      <c r="H293" s="440"/>
      <c r="I293" s="441"/>
      <c r="J293" s="441"/>
      <c r="K293" s="441"/>
      <c r="L293" s="441"/>
      <c r="M293" s="441"/>
      <c r="N293" s="441"/>
      <c r="O293" s="441"/>
      <c r="P293" s="441"/>
      <c r="Q293" s="441"/>
      <c r="R293" s="441"/>
      <c r="S293" s="441"/>
      <c r="T293" s="441"/>
      <c r="U293" s="442"/>
      <c r="V293" s="443"/>
      <c r="W293" s="444"/>
      <c r="X293" s="444"/>
      <c r="Y293" s="444"/>
      <c r="Z293" s="445"/>
      <c r="AA293" s="446"/>
      <c r="AB293" s="447"/>
      <c r="AC293" s="447"/>
      <c r="AD293" s="447"/>
      <c r="AE293" s="447"/>
      <c r="AF293" s="447"/>
      <c r="AG293" s="447"/>
      <c r="AH293" s="448"/>
      <c r="AI293" s="446"/>
      <c r="AJ293" s="447"/>
      <c r="AK293" s="447"/>
      <c r="AL293" s="447"/>
      <c r="AM293" s="447"/>
      <c r="AN293" s="447"/>
      <c r="AO293" s="447"/>
      <c r="AP293" s="448"/>
      <c r="AQ293" s="449">
        <f t="shared" si="0"/>
        <v>0</v>
      </c>
      <c r="AR293" s="450"/>
      <c r="AS293" s="450"/>
      <c r="AT293" s="450"/>
      <c r="AU293" s="450"/>
      <c r="AV293" s="450"/>
      <c r="AW293" s="450"/>
      <c r="AX293" s="451"/>
      <c r="AY293" s="452"/>
      <c r="AZ293" s="453"/>
      <c r="BA293" s="453"/>
      <c r="BB293" s="453"/>
      <c r="BC293" s="453"/>
      <c r="BD293" s="454"/>
      <c r="BE293" s="64"/>
    </row>
    <row r="294" spans="1:57" s="67" customFormat="1" ht="21.75" customHeight="1">
      <c r="A294" s="64"/>
      <c r="B294" s="440"/>
      <c r="C294" s="441"/>
      <c r="D294" s="441"/>
      <c r="E294" s="441"/>
      <c r="F294" s="441"/>
      <c r="G294" s="442"/>
      <c r="H294" s="440"/>
      <c r="I294" s="441"/>
      <c r="J294" s="441"/>
      <c r="K294" s="441"/>
      <c r="L294" s="441"/>
      <c r="M294" s="441"/>
      <c r="N294" s="441"/>
      <c r="O294" s="441"/>
      <c r="P294" s="441"/>
      <c r="Q294" s="441"/>
      <c r="R294" s="441"/>
      <c r="S294" s="441"/>
      <c r="T294" s="441"/>
      <c r="U294" s="442"/>
      <c r="V294" s="443"/>
      <c r="W294" s="444"/>
      <c r="X294" s="444"/>
      <c r="Y294" s="444"/>
      <c r="Z294" s="445"/>
      <c r="AA294" s="446"/>
      <c r="AB294" s="447"/>
      <c r="AC294" s="447"/>
      <c r="AD294" s="447"/>
      <c r="AE294" s="447"/>
      <c r="AF294" s="447"/>
      <c r="AG294" s="447"/>
      <c r="AH294" s="448"/>
      <c r="AI294" s="446"/>
      <c r="AJ294" s="447"/>
      <c r="AK294" s="447"/>
      <c r="AL294" s="447"/>
      <c r="AM294" s="447"/>
      <c r="AN294" s="447"/>
      <c r="AO294" s="447"/>
      <c r="AP294" s="448"/>
      <c r="AQ294" s="449">
        <f t="shared" si="0"/>
        <v>0</v>
      </c>
      <c r="AR294" s="450"/>
      <c r="AS294" s="450"/>
      <c r="AT294" s="450"/>
      <c r="AU294" s="450"/>
      <c r="AV294" s="450"/>
      <c r="AW294" s="450"/>
      <c r="AX294" s="451"/>
      <c r="AY294" s="452"/>
      <c r="AZ294" s="453"/>
      <c r="BA294" s="453"/>
      <c r="BB294" s="453"/>
      <c r="BC294" s="453"/>
      <c r="BD294" s="454"/>
      <c r="BE294" s="64"/>
    </row>
    <row r="295" spans="1:57" s="67" customFormat="1" ht="21.75" customHeight="1">
      <c r="A295" s="64"/>
      <c r="B295" s="440"/>
      <c r="C295" s="441"/>
      <c r="D295" s="441"/>
      <c r="E295" s="441"/>
      <c r="F295" s="441"/>
      <c r="G295" s="442"/>
      <c r="H295" s="440"/>
      <c r="I295" s="441"/>
      <c r="J295" s="441"/>
      <c r="K295" s="441"/>
      <c r="L295" s="441"/>
      <c r="M295" s="441"/>
      <c r="N295" s="441"/>
      <c r="O295" s="441"/>
      <c r="P295" s="441"/>
      <c r="Q295" s="441"/>
      <c r="R295" s="441"/>
      <c r="S295" s="441"/>
      <c r="T295" s="441"/>
      <c r="U295" s="442"/>
      <c r="V295" s="443"/>
      <c r="W295" s="444"/>
      <c r="X295" s="444"/>
      <c r="Y295" s="444"/>
      <c r="Z295" s="445"/>
      <c r="AA295" s="446"/>
      <c r="AB295" s="447"/>
      <c r="AC295" s="447"/>
      <c r="AD295" s="447"/>
      <c r="AE295" s="447"/>
      <c r="AF295" s="447"/>
      <c r="AG295" s="447"/>
      <c r="AH295" s="448"/>
      <c r="AI295" s="446"/>
      <c r="AJ295" s="447"/>
      <c r="AK295" s="447"/>
      <c r="AL295" s="447"/>
      <c r="AM295" s="447"/>
      <c r="AN295" s="447"/>
      <c r="AO295" s="447"/>
      <c r="AP295" s="448"/>
      <c r="AQ295" s="449">
        <f t="shared" si="0"/>
        <v>0</v>
      </c>
      <c r="AR295" s="450"/>
      <c r="AS295" s="450"/>
      <c r="AT295" s="450"/>
      <c r="AU295" s="450"/>
      <c r="AV295" s="450"/>
      <c r="AW295" s="450"/>
      <c r="AX295" s="451"/>
      <c r="AY295" s="452"/>
      <c r="AZ295" s="453"/>
      <c r="BA295" s="453"/>
      <c r="BB295" s="453"/>
      <c r="BC295" s="453"/>
      <c r="BD295" s="454"/>
      <c r="BE295" s="64"/>
    </row>
    <row r="296" spans="1:70" s="67" customFormat="1" ht="21.75" customHeight="1">
      <c r="A296" s="64"/>
      <c r="B296" s="440"/>
      <c r="C296" s="441"/>
      <c r="D296" s="441"/>
      <c r="E296" s="441"/>
      <c r="F296" s="441"/>
      <c r="G296" s="442"/>
      <c r="H296" s="440"/>
      <c r="I296" s="441"/>
      <c r="J296" s="441"/>
      <c r="K296" s="441"/>
      <c r="L296" s="441"/>
      <c r="M296" s="441"/>
      <c r="N296" s="441"/>
      <c r="O296" s="441"/>
      <c r="P296" s="441"/>
      <c r="Q296" s="441"/>
      <c r="R296" s="441"/>
      <c r="S296" s="441"/>
      <c r="T296" s="441"/>
      <c r="U296" s="442"/>
      <c r="V296" s="443"/>
      <c r="W296" s="444"/>
      <c r="X296" s="444"/>
      <c r="Y296" s="444"/>
      <c r="Z296" s="445"/>
      <c r="AA296" s="446"/>
      <c r="AB296" s="447"/>
      <c r="AC296" s="447"/>
      <c r="AD296" s="447"/>
      <c r="AE296" s="447"/>
      <c r="AF296" s="447"/>
      <c r="AG296" s="447"/>
      <c r="AH296" s="448"/>
      <c r="AI296" s="446"/>
      <c r="AJ296" s="447"/>
      <c r="AK296" s="447"/>
      <c r="AL296" s="447"/>
      <c r="AM296" s="447"/>
      <c r="AN296" s="447"/>
      <c r="AO296" s="447"/>
      <c r="AP296" s="448"/>
      <c r="AQ296" s="449">
        <f t="shared" si="0"/>
        <v>0</v>
      </c>
      <c r="AR296" s="450"/>
      <c r="AS296" s="450"/>
      <c r="AT296" s="450"/>
      <c r="AU296" s="450"/>
      <c r="AV296" s="450"/>
      <c r="AW296" s="450"/>
      <c r="AX296" s="451"/>
      <c r="AY296" s="452"/>
      <c r="AZ296" s="453"/>
      <c r="BA296" s="453"/>
      <c r="BB296" s="453"/>
      <c r="BC296" s="453"/>
      <c r="BD296" s="454"/>
      <c r="BE296" s="64"/>
      <c r="BO296" s="460"/>
      <c r="BP296" s="461"/>
      <c r="BQ296" s="461"/>
      <c r="BR296" s="461"/>
    </row>
    <row r="297" spans="1:70" s="67" customFormat="1" ht="21.75" customHeight="1">
      <c r="A297" s="64"/>
      <c r="B297" s="440"/>
      <c r="C297" s="441"/>
      <c r="D297" s="441"/>
      <c r="E297" s="441"/>
      <c r="F297" s="441"/>
      <c r="G297" s="442"/>
      <c r="H297" s="440"/>
      <c r="I297" s="441"/>
      <c r="J297" s="441"/>
      <c r="K297" s="441"/>
      <c r="L297" s="441"/>
      <c r="M297" s="441"/>
      <c r="N297" s="441"/>
      <c r="O297" s="441"/>
      <c r="P297" s="441"/>
      <c r="Q297" s="441"/>
      <c r="R297" s="441"/>
      <c r="S297" s="441"/>
      <c r="T297" s="441"/>
      <c r="U297" s="442"/>
      <c r="V297" s="443"/>
      <c r="W297" s="444"/>
      <c r="X297" s="444"/>
      <c r="Y297" s="444"/>
      <c r="Z297" s="445"/>
      <c r="AA297" s="446"/>
      <c r="AB297" s="447"/>
      <c r="AC297" s="447"/>
      <c r="AD297" s="447"/>
      <c r="AE297" s="447"/>
      <c r="AF297" s="447"/>
      <c r="AG297" s="447"/>
      <c r="AH297" s="448"/>
      <c r="AI297" s="446"/>
      <c r="AJ297" s="447"/>
      <c r="AK297" s="447"/>
      <c r="AL297" s="447"/>
      <c r="AM297" s="447"/>
      <c r="AN297" s="447"/>
      <c r="AO297" s="447"/>
      <c r="AP297" s="448"/>
      <c r="AQ297" s="449">
        <f t="shared" si="0"/>
        <v>0</v>
      </c>
      <c r="AR297" s="450"/>
      <c r="AS297" s="450"/>
      <c r="AT297" s="450"/>
      <c r="AU297" s="450"/>
      <c r="AV297" s="450"/>
      <c r="AW297" s="450"/>
      <c r="AX297" s="451"/>
      <c r="AY297" s="452"/>
      <c r="AZ297" s="453"/>
      <c r="BA297" s="453"/>
      <c r="BB297" s="453"/>
      <c r="BC297" s="453"/>
      <c r="BD297" s="454"/>
      <c r="BE297" s="64"/>
      <c r="BO297" s="461"/>
      <c r="BP297" s="461"/>
      <c r="BQ297" s="461"/>
      <c r="BR297" s="461"/>
    </row>
    <row r="298" spans="1:70" s="67" customFormat="1" ht="21.75" customHeight="1">
      <c r="A298" s="64"/>
      <c r="B298" s="440"/>
      <c r="C298" s="441"/>
      <c r="D298" s="441"/>
      <c r="E298" s="441"/>
      <c r="F298" s="441"/>
      <c r="G298" s="442"/>
      <c r="H298" s="440"/>
      <c r="I298" s="441"/>
      <c r="J298" s="441"/>
      <c r="K298" s="441"/>
      <c r="L298" s="441"/>
      <c r="M298" s="441"/>
      <c r="N298" s="441"/>
      <c r="O298" s="441"/>
      <c r="P298" s="441"/>
      <c r="Q298" s="441"/>
      <c r="R298" s="441"/>
      <c r="S298" s="441"/>
      <c r="T298" s="441"/>
      <c r="U298" s="442"/>
      <c r="V298" s="443"/>
      <c r="W298" s="444"/>
      <c r="X298" s="444"/>
      <c r="Y298" s="444"/>
      <c r="Z298" s="445"/>
      <c r="AA298" s="446"/>
      <c r="AB298" s="447"/>
      <c r="AC298" s="447"/>
      <c r="AD298" s="447"/>
      <c r="AE298" s="447"/>
      <c r="AF298" s="447"/>
      <c r="AG298" s="447"/>
      <c r="AH298" s="448"/>
      <c r="AI298" s="446"/>
      <c r="AJ298" s="447"/>
      <c r="AK298" s="447"/>
      <c r="AL298" s="447"/>
      <c r="AM298" s="447"/>
      <c r="AN298" s="447"/>
      <c r="AO298" s="447"/>
      <c r="AP298" s="448"/>
      <c r="AQ298" s="449">
        <f t="shared" si="0"/>
        <v>0</v>
      </c>
      <c r="AR298" s="450"/>
      <c r="AS298" s="450"/>
      <c r="AT298" s="450"/>
      <c r="AU298" s="450"/>
      <c r="AV298" s="450"/>
      <c r="AW298" s="450"/>
      <c r="AX298" s="451"/>
      <c r="AY298" s="452"/>
      <c r="AZ298" s="453"/>
      <c r="BA298" s="453"/>
      <c r="BB298" s="453"/>
      <c r="BC298" s="453"/>
      <c r="BD298" s="454"/>
      <c r="BE298" s="64"/>
      <c r="BO298" s="461"/>
      <c r="BP298" s="461"/>
      <c r="BQ298" s="461"/>
      <c r="BR298" s="461"/>
    </row>
    <row r="299" spans="1:57" s="67" customFormat="1" ht="21.75" customHeight="1">
      <c r="A299" s="64"/>
      <c r="B299" s="440"/>
      <c r="C299" s="441"/>
      <c r="D299" s="441"/>
      <c r="E299" s="441"/>
      <c r="F299" s="441"/>
      <c r="G299" s="442"/>
      <c r="H299" s="440"/>
      <c r="I299" s="441"/>
      <c r="J299" s="441"/>
      <c r="K299" s="441"/>
      <c r="L299" s="441"/>
      <c r="M299" s="441"/>
      <c r="N299" s="441"/>
      <c r="O299" s="441"/>
      <c r="P299" s="441"/>
      <c r="Q299" s="441"/>
      <c r="R299" s="441"/>
      <c r="S299" s="441"/>
      <c r="T299" s="441"/>
      <c r="U299" s="442"/>
      <c r="V299" s="443"/>
      <c r="W299" s="444"/>
      <c r="X299" s="444"/>
      <c r="Y299" s="444"/>
      <c r="Z299" s="445"/>
      <c r="AA299" s="446"/>
      <c r="AB299" s="447"/>
      <c r="AC299" s="447"/>
      <c r="AD299" s="447"/>
      <c r="AE299" s="447"/>
      <c r="AF299" s="447"/>
      <c r="AG299" s="447"/>
      <c r="AH299" s="448"/>
      <c r="AI299" s="446"/>
      <c r="AJ299" s="447"/>
      <c r="AK299" s="447"/>
      <c r="AL299" s="447"/>
      <c r="AM299" s="447"/>
      <c r="AN299" s="447"/>
      <c r="AO299" s="447"/>
      <c r="AP299" s="448"/>
      <c r="AQ299" s="449">
        <f t="shared" si="0"/>
        <v>0</v>
      </c>
      <c r="AR299" s="450"/>
      <c r="AS299" s="450"/>
      <c r="AT299" s="450"/>
      <c r="AU299" s="450"/>
      <c r="AV299" s="450"/>
      <c r="AW299" s="450"/>
      <c r="AX299" s="451"/>
      <c r="AY299" s="452"/>
      <c r="AZ299" s="453"/>
      <c r="BA299" s="453"/>
      <c r="BB299" s="453"/>
      <c r="BC299" s="453"/>
      <c r="BD299" s="454"/>
      <c r="BE299" s="64"/>
    </row>
    <row r="300" spans="1:57" s="67" customFormat="1" ht="23.25" customHeight="1" hidden="1">
      <c r="A300" s="64"/>
      <c r="B300" s="440"/>
      <c r="C300" s="441"/>
      <c r="D300" s="441"/>
      <c r="E300" s="441"/>
      <c r="F300" s="441"/>
      <c r="G300" s="442"/>
      <c r="H300" s="440"/>
      <c r="I300" s="441"/>
      <c r="J300" s="441"/>
      <c r="K300" s="441"/>
      <c r="L300" s="441"/>
      <c r="M300" s="441"/>
      <c r="N300" s="441"/>
      <c r="O300" s="441"/>
      <c r="P300" s="441"/>
      <c r="Q300" s="441"/>
      <c r="R300" s="441"/>
      <c r="S300" s="441"/>
      <c r="T300" s="441"/>
      <c r="U300" s="442"/>
      <c r="V300" s="468"/>
      <c r="W300" s="444"/>
      <c r="X300" s="444"/>
      <c r="Y300" s="444"/>
      <c r="Z300" s="445"/>
      <c r="AA300" s="468"/>
      <c r="AB300" s="444"/>
      <c r="AC300" s="444"/>
      <c r="AD300" s="444"/>
      <c r="AE300" s="444"/>
      <c r="AF300" s="444"/>
      <c r="AG300" s="444"/>
      <c r="AH300" s="445"/>
      <c r="AI300" s="468"/>
      <c r="AJ300" s="444"/>
      <c r="AK300" s="444"/>
      <c r="AL300" s="444"/>
      <c r="AM300" s="444"/>
      <c r="AN300" s="444"/>
      <c r="AO300" s="444"/>
      <c r="AP300" s="445"/>
      <c r="AQ300" s="449">
        <f t="shared" si="0"/>
        <v>0</v>
      </c>
      <c r="AR300" s="450"/>
      <c r="AS300" s="450"/>
      <c r="AT300" s="450"/>
      <c r="AU300" s="450"/>
      <c r="AV300" s="450"/>
      <c r="AW300" s="450"/>
      <c r="AX300" s="451"/>
      <c r="AY300" s="452"/>
      <c r="AZ300" s="453"/>
      <c r="BA300" s="453"/>
      <c r="BB300" s="453"/>
      <c r="BC300" s="453"/>
      <c r="BD300" s="454"/>
      <c r="BE300" s="64"/>
    </row>
    <row r="301" spans="1:57" s="67" customFormat="1" ht="23.25" customHeight="1" hidden="1">
      <c r="A301" s="64"/>
      <c r="B301" s="440"/>
      <c r="C301" s="441"/>
      <c r="D301" s="441"/>
      <c r="E301" s="441"/>
      <c r="F301" s="441"/>
      <c r="G301" s="442"/>
      <c r="H301" s="440"/>
      <c r="I301" s="441"/>
      <c r="J301" s="441"/>
      <c r="K301" s="441"/>
      <c r="L301" s="441"/>
      <c r="M301" s="441"/>
      <c r="N301" s="441"/>
      <c r="O301" s="441"/>
      <c r="P301" s="441"/>
      <c r="Q301" s="441"/>
      <c r="R301" s="441"/>
      <c r="S301" s="441"/>
      <c r="T301" s="441"/>
      <c r="U301" s="442"/>
      <c r="V301" s="468"/>
      <c r="W301" s="444"/>
      <c r="X301" s="444"/>
      <c r="Y301" s="444"/>
      <c r="Z301" s="445"/>
      <c r="AA301" s="468"/>
      <c r="AB301" s="444"/>
      <c r="AC301" s="444"/>
      <c r="AD301" s="444"/>
      <c r="AE301" s="444"/>
      <c r="AF301" s="444"/>
      <c r="AG301" s="444"/>
      <c r="AH301" s="445"/>
      <c r="AI301" s="468"/>
      <c r="AJ301" s="444"/>
      <c r="AK301" s="444"/>
      <c r="AL301" s="444"/>
      <c r="AM301" s="444"/>
      <c r="AN301" s="444"/>
      <c r="AO301" s="444"/>
      <c r="AP301" s="445"/>
      <c r="AQ301" s="449">
        <f t="shared" si="0"/>
        <v>0</v>
      </c>
      <c r="AR301" s="450"/>
      <c r="AS301" s="450"/>
      <c r="AT301" s="450"/>
      <c r="AU301" s="450"/>
      <c r="AV301" s="450"/>
      <c r="AW301" s="450"/>
      <c r="AX301" s="451"/>
      <c r="AY301" s="452"/>
      <c r="AZ301" s="453"/>
      <c r="BA301" s="453"/>
      <c r="BB301" s="453"/>
      <c r="BC301" s="453"/>
      <c r="BD301" s="454"/>
      <c r="BE301" s="64"/>
    </row>
    <row r="302" spans="1:70" s="67" customFormat="1" ht="9" customHeight="1">
      <c r="A302" s="64"/>
      <c r="B302" s="301" t="s">
        <v>2</v>
      </c>
      <c r="C302" s="512"/>
      <c r="D302" s="512"/>
      <c r="E302" s="512"/>
      <c r="F302" s="512"/>
      <c r="G302" s="512"/>
      <c r="H302" s="512"/>
      <c r="I302" s="512"/>
      <c r="J302" s="512"/>
      <c r="K302" s="512"/>
      <c r="L302" s="512"/>
      <c r="M302" s="512"/>
      <c r="N302" s="512"/>
      <c r="O302" s="512"/>
      <c r="P302" s="512"/>
      <c r="Q302" s="512"/>
      <c r="R302" s="512"/>
      <c r="S302" s="512"/>
      <c r="T302" s="512"/>
      <c r="U302" s="512"/>
      <c r="V302" s="512"/>
      <c r="W302" s="512"/>
      <c r="X302" s="512"/>
      <c r="Y302" s="512"/>
      <c r="Z302" s="513"/>
      <c r="AA302" s="517" t="str">
        <f>IF(SUM(AA290:AH301)=0," ",IF(AG188=SUM(AA290:AH301)," ","POZOR!"))</f>
        <v xml:space="preserve"> </v>
      </c>
      <c r="AB302" s="518"/>
      <c r="AC302" s="518"/>
      <c r="AD302" s="518"/>
      <c r="AE302" s="518"/>
      <c r="AF302" s="518"/>
      <c r="AG302" s="518"/>
      <c r="AH302" s="519"/>
      <c r="AI302" s="520" t="str">
        <f>IF(SUM(AI290:AP301)=0," ",IF((AG189)=SUM(AI290:AP301)," ","POZOR!"))</f>
        <v xml:space="preserve"> </v>
      </c>
      <c r="AJ302" s="521"/>
      <c r="AK302" s="521"/>
      <c r="AL302" s="521"/>
      <c r="AM302" s="521"/>
      <c r="AN302" s="521"/>
      <c r="AO302" s="521"/>
      <c r="AP302" s="522"/>
      <c r="AQ302" s="265"/>
      <c r="AR302" s="530"/>
      <c r="AS302" s="530"/>
      <c r="AT302" s="530"/>
      <c r="AU302" s="530"/>
      <c r="AV302" s="530"/>
      <c r="AW302" s="530"/>
      <c r="AX302" s="531"/>
      <c r="AY302" s="532"/>
      <c r="AZ302" s="533"/>
      <c r="BA302" s="533"/>
      <c r="BB302" s="533"/>
      <c r="BC302" s="533"/>
      <c r="BD302" s="534"/>
      <c r="BE302" s="64"/>
      <c r="BF302" s="458"/>
      <c r="BG302" s="460"/>
      <c r="BH302" s="461"/>
      <c r="BI302" s="461"/>
      <c r="BJ302" s="461"/>
      <c r="BM302" s="458"/>
      <c r="BN302" s="458" t="str">
        <f>IF(BO302&lt;&gt;" ","&lt;&lt;&lt;"," ")</f>
        <v xml:space="preserve"> </v>
      </c>
      <c r="BO302" s="460" t="str">
        <f>IF(AND($AA$302="POZOR!",$AI$302=" "),"Součet sloupce 'Hrazeno z podpory' se musí rovnat dotaci uvedené v kapitole ROZPOČET PROJEKTU...",IF(AND($AA$302=" ",$AI$302="POZOR!"),"Součet sloupce 'Vlastní zdroje...' se musí rovnat finančnímu podílu žadatele uvedené v kapitole ROZPOČET PROJEKTU...",IF(AND($AA$302="POZOR!",$AI$302="POZOR!"),"Součty sloupců 'Hrazeno z podpory' a  'Vlastní zdroje...' musí odpovídat údajům v kapitole ROZPOČET PROJEKTU..."," ")))</f>
        <v xml:space="preserve"> </v>
      </c>
      <c r="BP302" s="461"/>
      <c r="BQ302" s="461"/>
      <c r="BR302" s="461"/>
    </row>
    <row r="303" spans="1:70" s="67" customFormat="1" ht="18" customHeight="1">
      <c r="A303" s="64"/>
      <c r="B303" s="514"/>
      <c r="C303" s="515"/>
      <c r="D303" s="515"/>
      <c r="E303" s="515"/>
      <c r="F303" s="515"/>
      <c r="G303" s="515"/>
      <c r="H303" s="515"/>
      <c r="I303" s="515"/>
      <c r="J303" s="515"/>
      <c r="K303" s="515"/>
      <c r="L303" s="515"/>
      <c r="M303" s="515"/>
      <c r="N303" s="515"/>
      <c r="O303" s="515"/>
      <c r="P303" s="515"/>
      <c r="Q303" s="515"/>
      <c r="R303" s="515"/>
      <c r="S303" s="515"/>
      <c r="T303" s="515"/>
      <c r="U303" s="515"/>
      <c r="V303" s="515"/>
      <c r="W303" s="515"/>
      <c r="X303" s="515"/>
      <c r="Y303" s="515"/>
      <c r="Z303" s="516"/>
      <c r="AA303" s="462">
        <f>SUM(AA290:AH301)</f>
        <v>0</v>
      </c>
      <c r="AB303" s="463"/>
      <c r="AC303" s="463"/>
      <c r="AD303" s="463"/>
      <c r="AE303" s="463"/>
      <c r="AF303" s="463"/>
      <c r="AG303" s="463"/>
      <c r="AH303" s="464"/>
      <c r="AI303" s="462">
        <f>SUM(AI290:AP301)</f>
        <v>0</v>
      </c>
      <c r="AJ303" s="463"/>
      <c r="AK303" s="463"/>
      <c r="AL303" s="463"/>
      <c r="AM303" s="463"/>
      <c r="AN303" s="463"/>
      <c r="AO303" s="463"/>
      <c r="AP303" s="464"/>
      <c r="AQ303" s="462">
        <f>SUM(AQ290:AX301)</f>
        <v>0</v>
      </c>
      <c r="AR303" s="237"/>
      <c r="AS303" s="237"/>
      <c r="AT303" s="237"/>
      <c r="AU303" s="237"/>
      <c r="AV303" s="237"/>
      <c r="AW303" s="237"/>
      <c r="AX303" s="238"/>
      <c r="AY303" s="535"/>
      <c r="AZ303" s="536"/>
      <c r="BA303" s="536"/>
      <c r="BB303" s="536"/>
      <c r="BC303" s="536"/>
      <c r="BD303" s="537"/>
      <c r="BE303" s="64"/>
      <c r="BF303" s="459"/>
      <c r="BG303" s="461"/>
      <c r="BH303" s="461"/>
      <c r="BI303" s="461"/>
      <c r="BJ303" s="461"/>
      <c r="BM303" s="459"/>
      <c r="BN303" s="459"/>
      <c r="BO303" s="461"/>
      <c r="BP303" s="461"/>
      <c r="BQ303" s="461"/>
      <c r="BR303" s="461"/>
    </row>
    <row r="304" spans="1:70" s="67" customFormat="1" ht="13.5" customHeight="1">
      <c r="A304" s="64"/>
      <c r="B304" s="215" t="s">
        <v>12</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6"/>
      <c r="AL304" s="116"/>
      <c r="AM304" s="116"/>
      <c r="AN304" s="116"/>
      <c r="AO304" s="116"/>
      <c r="AP304" s="116"/>
      <c r="AQ304" s="116"/>
      <c r="AR304" s="116"/>
      <c r="AS304" s="116"/>
      <c r="AT304" s="117"/>
      <c r="AU304" s="116"/>
      <c r="AV304" s="116"/>
      <c r="AW304" s="116"/>
      <c r="AX304" s="116"/>
      <c r="AY304" s="465" t="str">
        <f>IF(AQ303=0," ",IF(AA303="chyba"," ",IF(ROUND(AA303/AQ303,8)=AS188,AA303/AQ303,"chyba")))</f>
        <v xml:space="preserve"> </v>
      </c>
      <c r="AZ304" s="466"/>
      <c r="BA304" s="466"/>
      <c r="BB304" s="466"/>
      <c r="BC304" s="466"/>
      <c r="BD304" s="467"/>
      <c r="BE304" s="64"/>
      <c r="BF304" s="102"/>
      <c r="BG304" s="461"/>
      <c r="BH304" s="461"/>
      <c r="BI304" s="461"/>
      <c r="BJ304" s="461"/>
      <c r="BM304" s="102"/>
      <c r="BN304" s="205"/>
      <c r="BO304" s="461"/>
      <c r="BP304" s="461"/>
      <c r="BQ304" s="461"/>
      <c r="BR304" s="461"/>
    </row>
    <row r="305" spans="1:70" s="67" customFormat="1" ht="5.25" customHeight="1">
      <c r="A305" s="64"/>
      <c r="B305" s="65"/>
      <c r="C305" s="65"/>
      <c r="D305" s="65"/>
      <c r="E305" s="65"/>
      <c r="F305" s="65"/>
      <c r="G305" s="65"/>
      <c r="H305" s="65"/>
      <c r="I305" s="65"/>
      <c r="J305" s="65"/>
      <c r="K305" s="65"/>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c r="AQ305" s="65"/>
      <c r="AR305" s="65"/>
      <c r="AS305" s="65"/>
      <c r="AT305" s="196"/>
      <c r="AU305" s="65"/>
      <c r="AV305" s="65"/>
      <c r="AW305" s="65"/>
      <c r="AX305" s="65"/>
      <c r="AY305" s="65"/>
      <c r="AZ305" s="65"/>
      <c r="BA305" s="65"/>
      <c r="BB305" s="65"/>
      <c r="BC305" s="65"/>
      <c r="BD305" s="65"/>
      <c r="BE305" s="64"/>
      <c r="BO305" s="205"/>
      <c r="BP305" s="205"/>
      <c r="BQ305" s="205"/>
      <c r="BR305" s="205"/>
    </row>
    <row r="306" spans="1:57" s="1" customFormat="1" ht="25.5" customHeight="1">
      <c r="A306" s="2"/>
      <c r="B306" s="33" t="s">
        <v>106</v>
      </c>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127"/>
    </row>
    <row r="307" spans="1:57" s="6" customFormat="1" ht="13.5" customHeight="1">
      <c r="A307" s="39"/>
      <c r="B307" s="387" t="s">
        <v>174</v>
      </c>
      <c r="C307" s="389"/>
      <c r="D307" s="389"/>
      <c r="E307" s="389"/>
      <c r="F307" s="389"/>
      <c r="G307" s="389"/>
      <c r="H307" s="389"/>
      <c r="I307" s="389"/>
      <c r="J307" s="389"/>
      <c r="K307" s="389"/>
      <c r="L307" s="389"/>
      <c r="M307" s="389"/>
      <c r="N307" s="389"/>
      <c r="O307" s="389"/>
      <c r="P307" s="389"/>
      <c r="Q307" s="389"/>
      <c r="R307" s="389"/>
      <c r="S307" s="389"/>
      <c r="T307" s="389"/>
      <c r="U307" s="389"/>
      <c r="V307" s="389"/>
      <c r="W307" s="389"/>
      <c r="X307" s="389"/>
      <c r="Y307" s="389"/>
      <c r="Z307" s="389"/>
      <c r="AA307" s="389"/>
      <c r="AB307" s="389"/>
      <c r="AC307" s="389"/>
      <c r="AD307" s="389"/>
      <c r="AE307" s="389"/>
      <c r="AF307" s="389"/>
      <c r="AG307" s="389"/>
      <c r="AH307" s="389"/>
      <c r="AI307" s="389"/>
      <c r="AJ307" s="389"/>
      <c r="AK307" s="389"/>
      <c r="AL307" s="389"/>
      <c r="AM307" s="389"/>
      <c r="AN307" s="389"/>
      <c r="AO307" s="389"/>
      <c r="AP307" s="389"/>
      <c r="AQ307" s="389"/>
      <c r="AR307" s="389"/>
      <c r="AS307" s="389"/>
      <c r="AT307" s="389"/>
      <c r="AU307" s="389"/>
      <c r="AV307" s="389"/>
      <c r="AW307" s="389"/>
      <c r="AX307" s="389"/>
      <c r="AY307" s="389"/>
      <c r="AZ307" s="389"/>
      <c r="BA307" s="389"/>
      <c r="BB307" s="389"/>
      <c r="BC307" s="389"/>
      <c r="BD307" s="389"/>
      <c r="BE307" s="39"/>
    </row>
    <row r="308" spans="1:57" s="6" customFormat="1" ht="24" customHeight="1">
      <c r="A308" s="39"/>
      <c r="B308" s="387" t="s">
        <v>175</v>
      </c>
      <c r="C308" s="389"/>
      <c r="D308" s="389"/>
      <c r="E308" s="389"/>
      <c r="F308" s="389"/>
      <c r="G308" s="389"/>
      <c r="H308" s="389"/>
      <c r="I308" s="389"/>
      <c r="J308" s="389"/>
      <c r="K308" s="389"/>
      <c r="L308" s="389"/>
      <c r="M308" s="389"/>
      <c r="N308" s="389"/>
      <c r="O308" s="389"/>
      <c r="P308" s="389"/>
      <c r="Q308" s="389"/>
      <c r="R308" s="389"/>
      <c r="S308" s="389"/>
      <c r="T308" s="389"/>
      <c r="U308" s="389"/>
      <c r="V308" s="389"/>
      <c r="W308" s="389"/>
      <c r="X308" s="389"/>
      <c r="Y308" s="389"/>
      <c r="Z308" s="389"/>
      <c r="AA308" s="389"/>
      <c r="AB308" s="389"/>
      <c r="AC308" s="389"/>
      <c r="AD308" s="389"/>
      <c r="AE308" s="389"/>
      <c r="AF308" s="389"/>
      <c r="AG308" s="389"/>
      <c r="AH308" s="389"/>
      <c r="AI308" s="389"/>
      <c r="AJ308" s="389"/>
      <c r="AK308" s="389"/>
      <c r="AL308" s="389"/>
      <c r="AM308" s="389"/>
      <c r="AN308" s="389"/>
      <c r="AO308" s="389"/>
      <c r="AP308" s="389"/>
      <c r="AQ308" s="389"/>
      <c r="AR308" s="389"/>
      <c r="AS308" s="389"/>
      <c r="AT308" s="389"/>
      <c r="AU308" s="389"/>
      <c r="AV308" s="389"/>
      <c r="AW308" s="389"/>
      <c r="AX308" s="389"/>
      <c r="AY308" s="389"/>
      <c r="AZ308" s="389"/>
      <c r="BA308" s="389"/>
      <c r="BB308" s="389"/>
      <c r="BC308" s="389"/>
      <c r="BD308" s="389"/>
      <c r="BE308" s="39"/>
    </row>
    <row r="309" spans="1:57" s="6" customFormat="1" ht="25.5" customHeight="1">
      <c r="A309" s="39"/>
      <c r="B309" s="387" t="s">
        <v>176</v>
      </c>
      <c r="C309" s="389"/>
      <c r="D309" s="389"/>
      <c r="E309" s="389"/>
      <c r="F309" s="389"/>
      <c r="G309" s="389"/>
      <c r="H309" s="389"/>
      <c r="I309" s="389"/>
      <c r="J309" s="389"/>
      <c r="K309" s="389"/>
      <c r="L309" s="389"/>
      <c r="M309" s="389"/>
      <c r="N309" s="389"/>
      <c r="O309" s="389"/>
      <c r="P309" s="389"/>
      <c r="Q309" s="389"/>
      <c r="R309" s="389"/>
      <c r="S309" s="389"/>
      <c r="T309" s="389"/>
      <c r="U309" s="389"/>
      <c r="V309" s="389"/>
      <c r="W309" s="389"/>
      <c r="X309" s="389"/>
      <c r="Y309" s="389"/>
      <c r="Z309" s="389"/>
      <c r="AA309" s="389"/>
      <c r="AB309" s="389"/>
      <c r="AC309" s="389"/>
      <c r="AD309" s="389"/>
      <c r="AE309" s="389"/>
      <c r="AF309" s="389"/>
      <c r="AG309" s="389"/>
      <c r="AH309" s="389"/>
      <c r="AI309" s="389"/>
      <c r="AJ309" s="389"/>
      <c r="AK309" s="389"/>
      <c r="AL309" s="389"/>
      <c r="AM309" s="389"/>
      <c r="AN309" s="389"/>
      <c r="AO309" s="389"/>
      <c r="AP309" s="389"/>
      <c r="AQ309" s="389"/>
      <c r="AR309" s="389"/>
      <c r="AS309" s="389"/>
      <c r="AT309" s="389"/>
      <c r="AU309" s="389"/>
      <c r="AV309" s="389"/>
      <c r="AW309" s="389"/>
      <c r="AX309" s="389"/>
      <c r="AY309" s="389"/>
      <c r="AZ309" s="389"/>
      <c r="BA309" s="389"/>
      <c r="BB309" s="389"/>
      <c r="BC309" s="389"/>
      <c r="BD309" s="389"/>
      <c r="BE309" s="39"/>
    </row>
    <row r="310" spans="1:57" s="6" customFormat="1" ht="48.75" customHeight="1">
      <c r="A310" s="39"/>
      <c r="B310" s="387" t="s">
        <v>178</v>
      </c>
      <c r="C310" s="389"/>
      <c r="D310" s="389"/>
      <c r="E310" s="389"/>
      <c r="F310" s="389"/>
      <c r="G310" s="389"/>
      <c r="H310" s="389"/>
      <c r="I310" s="389"/>
      <c r="J310" s="389"/>
      <c r="K310" s="389"/>
      <c r="L310" s="389"/>
      <c r="M310" s="389"/>
      <c r="N310" s="389"/>
      <c r="O310" s="389"/>
      <c r="P310" s="389"/>
      <c r="Q310" s="389"/>
      <c r="R310" s="389"/>
      <c r="S310" s="389"/>
      <c r="T310" s="389"/>
      <c r="U310" s="389"/>
      <c r="V310" s="389"/>
      <c r="W310" s="389"/>
      <c r="X310" s="389"/>
      <c r="Y310" s="389"/>
      <c r="Z310" s="389"/>
      <c r="AA310" s="389"/>
      <c r="AB310" s="389"/>
      <c r="AC310" s="389"/>
      <c r="AD310" s="389"/>
      <c r="AE310" s="389"/>
      <c r="AF310" s="389"/>
      <c r="AG310" s="389"/>
      <c r="AH310" s="389"/>
      <c r="AI310" s="389"/>
      <c r="AJ310" s="389"/>
      <c r="AK310" s="389"/>
      <c r="AL310" s="389"/>
      <c r="AM310" s="389"/>
      <c r="AN310" s="389"/>
      <c r="AO310" s="389"/>
      <c r="AP310" s="389"/>
      <c r="AQ310" s="389"/>
      <c r="AR310" s="389"/>
      <c r="AS310" s="389"/>
      <c r="AT310" s="389"/>
      <c r="AU310" s="389"/>
      <c r="AV310" s="389"/>
      <c r="AW310" s="389"/>
      <c r="AX310" s="389"/>
      <c r="AY310" s="389"/>
      <c r="AZ310" s="389"/>
      <c r="BA310" s="389"/>
      <c r="BB310" s="389"/>
      <c r="BC310" s="389"/>
      <c r="BD310" s="389"/>
      <c r="BE310" s="39"/>
    </row>
    <row r="311" spans="1:57" s="6" customFormat="1" ht="13.5" customHeight="1">
      <c r="A311" s="39"/>
      <c r="B311" s="387" t="s">
        <v>177</v>
      </c>
      <c r="C311" s="389"/>
      <c r="D311" s="389"/>
      <c r="E311" s="389"/>
      <c r="F311" s="389"/>
      <c r="G311" s="389"/>
      <c r="H311" s="389"/>
      <c r="I311" s="389"/>
      <c r="J311" s="389"/>
      <c r="K311" s="389"/>
      <c r="L311" s="389"/>
      <c r="M311" s="389"/>
      <c r="N311" s="389"/>
      <c r="O311" s="389"/>
      <c r="P311" s="389"/>
      <c r="Q311" s="389"/>
      <c r="R311" s="389"/>
      <c r="S311" s="389"/>
      <c r="T311" s="389"/>
      <c r="U311" s="389"/>
      <c r="V311" s="389"/>
      <c r="W311" s="389"/>
      <c r="X311" s="389"/>
      <c r="Y311" s="389"/>
      <c r="Z311" s="389"/>
      <c r="AA311" s="389"/>
      <c r="AB311" s="389"/>
      <c r="AC311" s="389"/>
      <c r="AD311" s="389"/>
      <c r="AE311" s="389"/>
      <c r="AF311" s="389"/>
      <c r="AG311" s="389"/>
      <c r="AH311" s="389"/>
      <c r="AI311" s="389"/>
      <c r="AJ311" s="389"/>
      <c r="AK311" s="389"/>
      <c r="AL311" s="389"/>
      <c r="AM311" s="389"/>
      <c r="AN311" s="389"/>
      <c r="AO311" s="389"/>
      <c r="AP311" s="389"/>
      <c r="AQ311" s="389"/>
      <c r="AR311" s="389"/>
      <c r="AS311" s="389"/>
      <c r="AT311" s="389"/>
      <c r="AU311" s="389"/>
      <c r="AV311" s="389"/>
      <c r="AW311" s="389"/>
      <c r="AX311" s="389"/>
      <c r="AY311" s="389"/>
      <c r="AZ311" s="389"/>
      <c r="BA311" s="389"/>
      <c r="BB311" s="389"/>
      <c r="BC311" s="389"/>
      <c r="BD311" s="389"/>
      <c r="BE311" s="39"/>
    </row>
    <row r="312" spans="1:57" s="6" customFormat="1" ht="36" customHeight="1">
      <c r="A312" s="39"/>
      <c r="B312" s="387" t="s">
        <v>179</v>
      </c>
      <c r="C312" s="389"/>
      <c r="D312" s="389"/>
      <c r="E312" s="389"/>
      <c r="F312" s="389"/>
      <c r="G312" s="389"/>
      <c r="H312" s="389"/>
      <c r="I312" s="389"/>
      <c r="J312" s="389"/>
      <c r="K312" s="389"/>
      <c r="L312" s="389"/>
      <c r="M312" s="389"/>
      <c r="N312" s="389"/>
      <c r="O312" s="389"/>
      <c r="P312" s="389"/>
      <c r="Q312" s="389"/>
      <c r="R312" s="389"/>
      <c r="S312" s="389"/>
      <c r="T312" s="389"/>
      <c r="U312" s="389"/>
      <c r="V312" s="389"/>
      <c r="W312" s="389"/>
      <c r="X312" s="389"/>
      <c r="Y312" s="389"/>
      <c r="Z312" s="389"/>
      <c r="AA312" s="389"/>
      <c r="AB312" s="389"/>
      <c r="AC312" s="389"/>
      <c r="AD312" s="389"/>
      <c r="AE312" s="389"/>
      <c r="AF312" s="389"/>
      <c r="AG312" s="389"/>
      <c r="AH312" s="389"/>
      <c r="AI312" s="389"/>
      <c r="AJ312" s="389"/>
      <c r="AK312" s="389"/>
      <c r="AL312" s="389"/>
      <c r="AM312" s="389"/>
      <c r="AN312" s="389"/>
      <c r="AO312" s="389"/>
      <c r="AP312" s="389"/>
      <c r="AQ312" s="389"/>
      <c r="AR312" s="389"/>
      <c r="AS312" s="389"/>
      <c r="AT312" s="389"/>
      <c r="AU312" s="389"/>
      <c r="AV312" s="389"/>
      <c r="AW312" s="389"/>
      <c r="AX312" s="389"/>
      <c r="AY312" s="389"/>
      <c r="AZ312" s="389"/>
      <c r="BA312" s="389"/>
      <c r="BB312" s="389"/>
      <c r="BC312" s="389"/>
      <c r="BD312" s="389"/>
      <c r="BE312" s="39"/>
    </row>
    <row r="313" spans="1:57" s="6" customFormat="1" ht="83.25" customHeight="1">
      <c r="A313" s="39"/>
      <c r="B313" s="387" t="s">
        <v>180</v>
      </c>
      <c r="C313" s="389"/>
      <c r="D313" s="389"/>
      <c r="E313" s="389"/>
      <c r="F313" s="389"/>
      <c r="G313" s="389"/>
      <c r="H313" s="389"/>
      <c r="I313" s="389"/>
      <c r="J313" s="389"/>
      <c r="K313" s="389"/>
      <c r="L313" s="389"/>
      <c r="M313" s="389"/>
      <c r="N313" s="389"/>
      <c r="O313" s="389"/>
      <c r="P313" s="389"/>
      <c r="Q313" s="389"/>
      <c r="R313" s="389"/>
      <c r="S313" s="389"/>
      <c r="T313" s="389"/>
      <c r="U313" s="389"/>
      <c r="V313" s="389"/>
      <c r="W313" s="389"/>
      <c r="X313" s="389"/>
      <c r="Y313" s="389"/>
      <c r="Z313" s="389"/>
      <c r="AA313" s="389"/>
      <c r="AB313" s="389"/>
      <c r="AC313" s="389"/>
      <c r="AD313" s="389"/>
      <c r="AE313" s="389"/>
      <c r="AF313" s="389"/>
      <c r="AG313" s="389"/>
      <c r="AH313" s="389"/>
      <c r="AI313" s="389"/>
      <c r="AJ313" s="389"/>
      <c r="AK313" s="389"/>
      <c r="AL313" s="389"/>
      <c r="AM313" s="389"/>
      <c r="AN313" s="389"/>
      <c r="AO313" s="389"/>
      <c r="AP313" s="389"/>
      <c r="AQ313" s="389"/>
      <c r="AR313" s="389"/>
      <c r="AS313" s="389"/>
      <c r="AT313" s="389"/>
      <c r="AU313" s="389"/>
      <c r="AV313" s="389"/>
      <c r="AW313" s="389"/>
      <c r="AX313" s="389"/>
      <c r="AY313" s="389"/>
      <c r="AZ313" s="389"/>
      <c r="BA313" s="389"/>
      <c r="BB313" s="389"/>
      <c r="BC313" s="389"/>
      <c r="BD313" s="389"/>
      <c r="BE313" s="39"/>
    </row>
    <row r="314" spans="1:57" s="6" customFormat="1" ht="24.75" customHeight="1">
      <c r="A314" s="39"/>
      <c r="B314" s="387" t="s">
        <v>181</v>
      </c>
      <c r="C314" s="389"/>
      <c r="D314" s="389"/>
      <c r="E314" s="389"/>
      <c r="F314" s="389"/>
      <c r="G314" s="389"/>
      <c r="H314" s="389"/>
      <c r="I314" s="389"/>
      <c r="J314" s="389"/>
      <c r="K314" s="389"/>
      <c r="L314" s="389"/>
      <c r="M314" s="389"/>
      <c r="N314" s="389"/>
      <c r="O314" s="389"/>
      <c r="P314" s="389"/>
      <c r="Q314" s="389"/>
      <c r="R314" s="389"/>
      <c r="S314" s="389"/>
      <c r="T314" s="389"/>
      <c r="U314" s="389"/>
      <c r="V314" s="389"/>
      <c r="W314" s="389"/>
      <c r="X314" s="389"/>
      <c r="Y314" s="389"/>
      <c r="Z314" s="389"/>
      <c r="AA314" s="389"/>
      <c r="AB314" s="389"/>
      <c r="AC314" s="389"/>
      <c r="AD314" s="389"/>
      <c r="AE314" s="389"/>
      <c r="AF314" s="389"/>
      <c r="AG314" s="389"/>
      <c r="AH314" s="389"/>
      <c r="AI314" s="389"/>
      <c r="AJ314" s="389"/>
      <c r="AK314" s="389"/>
      <c r="AL314" s="389"/>
      <c r="AM314" s="389"/>
      <c r="AN314" s="389"/>
      <c r="AO314" s="389"/>
      <c r="AP314" s="389"/>
      <c r="AQ314" s="389"/>
      <c r="AR314" s="389"/>
      <c r="AS314" s="389"/>
      <c r="AT314" s="389"/>
      <c r="AU314" s="389"/>
      <c r="AV314" s="389"/>
      <c r="AW314" s="389"/>
      <c r="AX314" s="389"/>
      <c r="AY314" s="389"/>
      <c r="AZ314" s="389"/>
      <c r="BA314" s="389"/>
      <c r="BB314" s="389"/>
      <c r="BC314" s="389"/>
      <c r="BD314" s="389"/>
      <c r="BE314" s="39"/>
    </row>
    <row r="315" spans="1:57" s="6" customFormat="1" ht="24.75" customHeight="1">
      <c r="A315" s="39"/>
      <c r="B315" s="387" t="s">
        <v>182</v>
      </c>
      <c r="C315" s="389"/>
      <c r="D315" s="389"/>
      <c r="E315" s="389"/>
      <c r="F315" s="389"/>
      <c r="G315" s="389"/>
      <c r="H315" s="389"/>
      <c r="I315" s="389"/>
      <c r="J315" s="389"/>
      <c r="K315" s="389"/>
      <c r="L315" s="389"/>
      <c r="M315" s="389"/>
      <c r="N315" s="389"/>
      <c r="O315" s="389"/>
      <c r="P315" s="389"/>
      <c r="Q315" s="389"/>
      <c r="R315" s="389"/>
      <c r="S315" s="389"/>
      <c r="T315" s="389"/>
      <c r="U315" s="389"/>
      <c r="V315" s="389"/>
      <c r="W315" s="389"/>
      <c r="X315" s="389"/>
      <c r="Y315" s="389"/>
      <c r="Z315" s="389"/>
      <c r="AA315" s="389"/>
      <c r="AB315" s="389"/>
      <c r="AC315" s="389"/>
      <c r="AD315" s="389"/>
      <c r="AE315" s="389"/>
      <c r="AF315" s="389"/>
      <c r="AG315" s="389"/>
      <c r="AH315" s="389"/>
      <c r="AI315" s="389"/>
      <c r="AJ315" s="389"/>
      <c r="AK315" s="389"/>
      <c r="AL315" s="389"/>
      <c r="AM315" s="389"/>
      <c r="AN315" s="389"/>
      <c r="AO315" s="389"/>
      <c r="AP315" s="389"/>
      <c r="AQ315" s="389"/>
      <c r="AR315" s="389"/>
      <c r="AS315" s="389"/>
      <c r="AT315" s="389"/>
      <c r="AU315" s="389"/>
      <c r="AV315" s="389"/>
      <c r="AW315" s="389"/>
      <c r="AX315" s="389"/>
      <c r="AY315" s="389"/>
      <c r="AZ315" s="389"/>
      <c r="BA315" s="389"/>
      <c r="BB315" s="389"/>
      <c r="BC315" s="389"/>
      <c r="BD315" s="389"/>
      <c r="BE315" s="39"/>
    </row>
    <row r="316" spans="1:57" s="6" customFormat="1" ht="13.5" customHeight="1">
      <c r="A316" s="39"/>
      <c r="B316" s="387" t="s">
        <v>252</v>
      </c>
      <c r="C316" s="389"/>
      <c r="D316" s="389"/>
      <c r="E316" s="389"/>
      <c r="F316" s="389"/>
      <c r="G316" s="389"/>
      <c r="H316" s="389"/>
      <c r="I316" s="389"/>
      <c r="J316" s="389"/>
      <c r="K316" s="389"/>
      <c r="L316" s="389"/>
      <c r="M316" s="389"/>
      <c r="N316" s="389"/>
      <c r="O316" s="389"/>
      <c r="P316" s="389"/>
      <c r="Q316" s="389"/>
      <c r="R316" s="389"/>
      <c r="S316" s="389"/>
      <c r="T316" s="389"/>
      <c r="U316" s="389"/>
      <c r="V316" s="389"/>
      <c r="W316" s="389"/>
      <c r="X316" s="389"/>
      <c r="Y316" s="389"/>
      <c r="Z316" s="389"/>
      <c r="AA316" s="389"/>
      <c r="AB316" s="389"/>
      <c r="AC316" s="389"/>
      <c r="AD316" s="389"/>
      <c r="AE316" s="389"/>
      <c r="AF316" s="389"/>
      <c r="AG316" s="389"/>
      <c r="AH316" s="389"/>
      <c r="AI316" s="389"/>
      <c r="AJ316" s="389"/>
      <c r="AK316" s="389"/>
      <c r="AL316" s="389"/>
      <c r="AM316" s="389"/>
      <c r="AN316" s="389"/>
      <c r="AO316" s="389"/>
      <c r="AP316" s="389"/>
      <c r="AQ316" s="389"/>
      <c r="AR316" s="389"/>
      <c r="AS316" s="389"/>
      <c r="AT316" s="389"/>
      <c r="AU316" s="389"/>
      <c r="AV316" s="389"/>
      <c r="AW316" s="389"/>
      <c r="AX316" s="389"/>
      <c r="AY316" s="389"/>
      <c r="AZ316" s="389"/>
      <c r="BA316" s="389"/>
      <c r="BB316" s="389"/>
      <c r="BC316" s="389"/>
      <c r="BD316" s="389"/>
      <c r="BE316" s="39"/>
    </row>
    <row r="317" spans="1:57" s="6" customFormat="1" ht="36" customHeight="1">
      <c r="A317" s="39"/>
      <c r="B317" s="387" t="s">
        <v>183</v>
      </c>
      <c r="C317" s="389"/>
      <c r="D317" s="389"/>
      <c r="E317" s="389"/>
      <c r="F317" s="389"/>
      <c r="G317" s="389"/>
      <c r="H317" s="389"/>
      <c r="I317" s="389"/>
      <c r="J317" s="389"/>
      <c r="K317" s="389"/>
      <c r="L317" s="389"/>
      <c r="M317" s="389"/>
      <c r="N317" s="389"/>
      <c r="O317" s="389"/>
      <c r="P317" s="389"/>
      <c r="Q317" s="389"/>
      <c r="R317" s="389"/>
      <c r="S317" s="389"/>
      <c r="T317" s="389"/>
      <c r="U317" s="389"/>
      <c r="V317" s="389"/>
      <c r="W317" s="389"/>
      <c r="X317" s="389"/>
      <c r="Y317" s="389"/>
      <c r="Z317" s="389"/>
      <c r="AA317" s="389"/>
      <c r="AB317" s="389"/>
      <c r="AC317" s="389"/>
      <c r="AD317" s="389"/>
      <c r="AE317" s="389"/>
      <c r="AF317" s="389"/>
      <c r="AG317" s="389"/>
      <c r="AH317" s="389"/>
      <c r="AI317" s="389"/>
      <c r="AJ317" s="389"/>
      <c r="AK317" s="389"/>
      <c r="AL317" s="389"/>
      <c r="AM317" s="389"/>
      <c r="AN317" s="389"/>
      <c r="AO317" s="389"/>
      <c r="AP317" s="389"/>
      <c r="AQ317" s="389"/>
      <c r="AR317" s="389"/>
      <c r="AS317" s="389"/>
      <c r="AT317" s="389"/>
      <c r="AU317" s="389"/>
      <c r="AV317" s="389"/>
      <c r="AW317" s="389"/>
      <c r="AX317" s="389"/>
      <c r="AY317" s="389"/>
      <c r="AZ317" s="389"/>
      <c r="BA317" s="389"/>
      <c r="BB317" s="389"/>
      <c r="BC317" s="389"/>
      <c r="BD317" s="389"/>
      <c r="BE317" s="39"/>
    </row>
    <row r="318" spans="1:57" s="6" customFormat="1" ht="24.75" customHeight="1">
      <c r="A318" s="39"/>
      <c r="B318" s="387" t="s">
        <v>184</v>
      </c>
      <c r="C318" s="389"/>
      <c r="D318" s="389"/>
      <c r="E318" s="389"/>
      <c r="F318" s="389"/>
      <c r="G318" s="389"/>
      <c r="H318" s="389"/>
      <c r="I318" s="389"/>
      <c r="J318" s="389"/>
      <c r="K318" s="389"/>
      <c r="L318" s="389"/>
      <c r="M318" s="389"/>
      <c r="N318" s="389"/>
      <c r="O318" s="389"/>
      <c r="P318" s="389"/>
      <c r="Q318" s="389"/>
      <c r="R318" s="389"/>
      <c r="S318" s="389"/>
      <c r="T318" s="389"/>
      <c r="U318" s="389"/>
      <c r="V318" s="389"/>
      <c r="W318" s="389"/>
      <c r="X318" s="389"/>
      <c r="Y318" s="389"/>
      <c r="Z318" s="389"/>
      <c r="AA318" s="389"/>
      <c r="AB318" s="389"/>
      <c r="AC318" s="389"/>
      <c r="AD318" s="389"/>
      <c r="AE318" s="389"/>
      <c r="AF318" s="389"/>
      <c r="AG318" s="389"/>
      <c r="AH318" s="389"/>
      <c r="AI318" s="389"/>
      <c r="AJ318" s="389"/>
      <c r="AK318" s="389"/>
      <c r="AL318" s="389"/>
      <c r="AM318" s="389"/>
      <c r="AN318" s="389"/>
      <c r="AO318" s="389"/>
      <c r="AP318" s="389"/>
      <c r="AQ318" s="389"/>
      <c r="AR318" s="389"/>
      <c r="AS318" s="389"/>
      <c r="AT318" s="389"/>
      <c r="AU318" s="389"/>
      <c r="AV318" s="389"/>
      <c r="AW318" s="389"/>
      <c r="AX318" s="389"/>
      <c r="AY318" s="389"/>
      <c r="AZ318" s="389"/>
      <c r="BA318" s="389"/>
      <c r="BB318" s="389"/>
      <c r="BC318" s="389"/>
      <c r="BD318" s="389"/>
      <c r="BE318" s="39"/>
    </row>
    <row r="319" spans="1:57" s="6" customFormat="1" ht="65.25" customHeight="1">
      <c r="A319" s="39"/>
      <c r="B319" s="387" t="s">
        <v>140</v>
      </c>
      <c r="C319" s="389"/>
      <c r="D319" s="389"/>
      <c r="E319" s="389"/>
      <c r="F319" s="389"/>
      <c r="G319" s="389"/>
      <c r="H319" s="389"/>
      <c r="I319" s="389"/>
      <c r="J319" s="389"/>
      <c r="K319" s="389"/>
      <c r="L319" s="389"/>
      <c r="M319" s="389"/>
      <c r="N319" s="389"/>
      <c r="O319" s="389"/>
      <c r="P319" s="389"/>
      <c r="Q319" s="389"/>
      <c r="R319" s="389"/>
      <c r="S319" s="389"/>
      <c r="T319" s="389"/>
      <c r="U319" s="389"/>
      <c r="V319" s="389"/>
      <c r="W319" s="389"/>
      <c r="X319" s="389"/>
      <c r="Y319" s="389"/>
      <c r="Z319" s="389"/>
      <c r="AA319" s="389"/>
      <c r="AB319" s="389"/>
      <c r="AC319" s="389"/>
      <c r="AD319" s="389"/>
      <c r="AE319" s="389"/>
      <c r="AF319" s="389"/>
      <c r="AG319" s="389"/>
      <c r="AH319" s="389"/>
      <c r="AI319" s="389"/>
      <c r="AJ319" s="389"/>
      <c r="AK319" s="389"/>
      <c r="AL319" s="389"/>
      <c r="AM319" s="389"/>
      <c r="AN319" s="389"/>
      <c r="AO319" s="389"/>
      <c r="AP319" s="389"/>
      <c r="AQ319" s="389"/>
      <c r="AR319" s="389"/>
      <c r="AS319" s="389"/>
      <c r="AT319" s="389"/>
      <c r="AU319" s="389"/>
      <c r="AV319" s="389"/>
      <c r="AW319" s="389"/>
      <c r="AX319" s="389"/>
      <c r="AY319" s="389"/>
      <c r="AZ319" s="389"/>
      <c r="BA319" s="389"/>
      <c r="BB319" s="389"/>
      <c r="BC319" s="389"/>
      <c r="BD319" s="389"/>
      <c r="BE319" s="39"/>
    </row>
    <row r="320" spans="1:57" s="6" customFormat="1" ht="75" customHeight="1">
      <c r="A320" s="39"/>
      <c r="B320" s="387" t="s">
        <v>107</v>
      </c>
      <c r="C320" s="389"/>
      <c r="D320" s="389"/>
      <c r="E320" s="389"/>
      <c r="F320" s="389"/>
      <c r="G320" s="389"/>
      <c r="H320" s="389"/>
      <c r="I320" s="389"/>
      <c r="J320" s="389"/>
      <c r="K320" s="389"/>
      <c r="L320" s="389"/>
      <c r="M320" s="389"/>
      <c r="N320" s="389"/>
      <c r="O320" s="389"/>
      <c r="P320" s="389"/>
      <c r="Q320" s="389"/>
      <c r="R320" s="389"/>
      <c r="S320" s="389"/>
      <c r="T320" s="389"/>
      <c r="U320" s="389"/>
      <c r="V320" s="389"/>
      <c r="W320" s="389"/>
      <c r="X320" s="389"/>
      <c r="Y320" s="389"/>
      <c r="Z320" s="389"/>
      <c r="AA320" s="389"/>
      <c r="AB320" s="389"/>
      <c r="AC320" s="389"/>
      <c r="AD320" s="389"/>
      <c r="AE320" s="389"/>
      <c r="AF320" s="389"/>
      <c r="AG320" s="389"/>
      <c r="AH320" s="389"/>
      <c r="AI320" s="389"/>
      <c r="AJ320" s="389"/>
      <c r="AK320" s="389"/>
      <c r="AL320" s="389"/>
      <c r="AM320" s="389"/>
      <c r="AN320" s="389"/>
      <c r="AO320" s="389"/>
      <c r="AP320" s="389"/>
      <c r="AQ320" s="389"/>
      <c r="AR320" s="389"/>
      <c r="AS320" s="389"/>
      <c r="AT320" s="389"/>
      <c r="AU320" s="389"/>
      <c r="AV320" s="389"/>
      <c r="AW320" s="389"/>
      <c r="AX320" s="389"/>
      <c r="AY320" s="389"/>
      <c r="AZ320" s="389"/>
      <c r="BA320" s="389"/>
      <c r="BB320" s="389"/>
      <c r="BC320" s="389"/>
      <c r="BD320" s="73"/>
      <c r="BE320" s="39"/>
    </row>
    <row r="321" spans="1:57" s="6" customFormat="1" ht="9" customHeight="1">
      <c r="A321" s="39"/>
      <c r="B321" s="71"/>
      <c r="C321" s="71"/>
      <c r="D321" s="71"/>
      <c r="E321" s="71"/>
      <c r="F321" s="71"/>
      <c r="G321" s="71"/>
      <c r="H321" s="71"/>
      <c r="I321" s="71"/>
      <c r="J321" s="71"/>
      <c r="K321" s="71"/>
      <c r="L321" s="71"/>
      <c r="M321" s="71"/>
      <c r="N321" s="71"/>
      <c r="O321" s="71"/>
      <c r="P321" s="71"/>
      <c r="Q321" s="71"/>
      <c r="R321" s="71"/>
      <c r="S321" s="71"/>
      <c r="T321" s="72"/>
      <c r="U321" s="72"/>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c r="AY321" s="73"/>
      <c r="AZ321" s="73"/>
      <c r="BA321" s="73"/>
      <c r="BB321" s="73"/>
      <c r="BC321" s="73"/>
      <c r="BD321" s="73"/>
      <c r="BE321" s="39"/>
    </row>
    <row r="322" spans="1:57" s="6" customFormat="1" ht="27" customHeight="1">
      <c r="A322" s="39"/>
      <c r="B322" s="390" t="s">
        <v>108</v>
      </c>
      <c r="C322" s="390"/>
      <c r="D322" s="390"/>
      <c r="E322" s="390"/>
      <c r="F322" s="390"/>
      <c r="G322" s="390"/>
      <c r="H322" s="390"/>
      <c r="I322" s="390"/>
      <c r="J322" s="390"/>
      <c r="K322" s="390"/>
      <c r="L322" s="390"/>
      <c r="M322" s="390"/>
      <c r="N322" s="390"/>
      <c r="O322" s="390"/>
      <c r="P322" s="390"/>
      <c r="Q322" s="390"/>
      <c r="R322" s="390"/>
      <c r="S322" s="390"/>
      <c r="T322" s="390"/>
      <c r="U322" s="390"/>
      <c r="V322" s="390"/>
      <c r="W322" s="390"/>
      <c r="X322" s="390"/>
      <c r="Y322" s="390"/>
      <c r="Z322" s="390"/>
      <c r="AA322" s="390"/>
      <c r="AB322" s="390"/>
      <c r="AC322" s="390"/>
      <c r="AD322" s="390"/>
      <c r="AE322" s="390"/>
      <c r="AF322" s="390"/>
      <c r="AG322" s="390"/>
      <c r="AH322" s="390"/>
      <c r="AI322" s="390"/>
      <c r="AJ322" s="390"/>
      <c r="AK322" s="390"/>
      <c r="AL322" s="390"/>
      <c r="AM322" s="390"/>
      <c r="AN322" s="390"/>
      <c r="AO322" s="390"/>
      <c r="AP322" s="390"/>
      <c r="AQ322" s="390"/>
      <c r="AR322" s="390"/>
      <c r="AS322" s="390"/>
      <c r="AT322" s="390"/>
      <c r="AU322" s="390"/>
      <c r="AV322" s="390"/>
      <c r="AW322" s="390"/>
      <c r="AX322" s="390"/>
      <c r="AY322" s="390"/>
      <c r="AZ322" s="390"/>
      <c r="BA322" s="390"/>
      <c r="BB322" s="390"/>
      <c r="BC322" s="390"/>
      <c r="BD322" s="390"/>
      <c r="BE322" s="39"/>
    </row>
    <row r="323" spans="1:57" s="119" customFormat="1" ht="143.25" customHeight="1">
      <c r="A323" s="118"/>
      <c r="B323" s="391" t="s">
        <v>253</v>
      </c>
      <c r="C323" s="391"/>
      <c r="D323" s="391"/>
      <c r="E323" s="391"/>
      <c r="F323" s="391"/>
      <c r="G323" s="391"/>
      <c r="H323" s="391"/>
      <c r="I323" s="391"/>
      <c r="J323" s="391"/>
      <c r="K323" s="391"/>
      <c r="L323" s="391"/>
      <c r="M323" s="391"/>
      <c r="N323" s="391"/>
      <c r="O323" s="391"/>
      <c r="P323" s="391"/>
      <c r="Q323" s="391"/>
      <c r="R323" s="391"/>
      <c r="S323" s="391"/>
      <c r="T323" s="391"/>
      <c r="U323" s="391"/>
      <c r="V323" s="391"/>
      <c r="W323" s="391"/>
      <c r="X323" s="391"/>
      <c r="Y323" s="391"/>
      <c r="Z323" s="391"/>
      <c r="AA323" s="391"/>
      <c r="AB323" s="391"/>
      <c r="AC323" s="391"/>
      <c r="AD323" s="391"/>
      <c r="AE323" s="391"/>
      <c r="AF323" s="391"/>
      <c r="AG323" s="391"/>
      <c r="AH323" s="391"/>
      <c r="AI323" s="391"/>
      <c r="AJ323" s="391"/>
      <c r="AK323" s="391"/>
      <c r="AL323" s="391"/>
      <c r="AM323" s="391"/>
      <c r="AN323" s="391"/>
      <c r="AO323" s="391"/>
      <c r="AP323" s="391"/>
      <c r="AQ323" s="391"/>
      <c r="AR323" s="391"/>
      <c r="AS323" s="391"/>
      <c r="AT323" s="391"/>
      <c r="AU323" s="391"/>
      <c r="AV323" s="391"/>
      <c r="AW323" s="391"/>
      <c r="AX323" s="391"/>
      <c r="AY323" s="391"/>
      <c r="AZ323" s="391"/>
      <c r="BA323" s="391"/>
      <c r="BB323" s="391"/>
      <c r="BC323" s="391"/>
      <c r="BD323" s="391"/>
      <c r="BE323" s="391"/>
    </row>
    <row r="324" spans="1:57" s="6" customFormat="1" ht="96" customHeight="1">
      <c r="A324" s="39"/>
      <c r="B324" s="387" t="s">
        <v>186</v>
      </c>
      <c r="C324" s="387"/>
      <c r="D324" s="387"/>
      <c r="E324" s="387"/>
      <c r="F324" s="387"/>
      <c r="G324" s="387"/>
      <c r="H324" s="387"/>
      <c r="I324" s="387"/>
      <c r="J324" s="387"/>
      <c r="K324" s="387"/>
      <c r="L324" s="387"/>
      <c r="M324" s="387"/>
      <c r="N324" s="387"/>
      <c r="O324" s="387"/>
      <c r="P324" s="387"/>
      <c r="Q324" s="387"/>
      <c r="R324" s="387"/>
      <c r="S324" s="387"/>
      <c r="T324" s="387"/>
      <c r="U324" s="387"/>
      <c r="V324" s="387"/>
      <c r="W324" s="387"/>
      <c r="X324" s="387"/>
      <c r="Y324" s="387"/>
      <c r="Z324" s="387"/>
      <c r="AA324" s="387"/>
      <c r="AB324" s="387"/>
      <c r="AC324" s="387"/>
      <c r="AD324" s="387"/>
      <c r="AE324" s="387"/>
      <c r="AF324" s="387"/>
      <c r="AG324" s="387"/>
      <c r="AH324" s="387"/>
      <c r="AI324" s="387"/>
      <c r="AJ324" s="387"/>
      <c r="AK324" s="387"/>
      <c r="AL324" s="387"/>
      <c r="AM324" s="387"/>
      <c r="AN324" s="387"/>
      <c r="AO324" s="387"/>
      <c r="AP324" s="387"/>
      <c r="AQ324" s="387"/>
      <c r="AR324" s="387"/>
      <c r="AS324" s="387"/>
      <c r="AT324" s="387"/>
      <c r="AU324" s="387"/>
      <c r="AV324" s="387"/>
      <c r="AW324" s="387"/>
      <c r="AX324" s="387"/>
      <c r="AY324" s="387"/>
      <c r="AZ324" s="387"/>
      <c r="BA324" s="387"/>
      <c r="BB324" s="387"/>
      <c r="BC324" s="387"/>
      <c r="BD324" s="387"/>
      <c r="BE324" s="39"/>
    </row>
    <row r="325" spans="1:57" s="6" customFormat="1" ht="156.75" customHeight="1">
      <c r="A325" s="39"/>
      <c r="B325" s="387" t="s">
        <v>185</v>
      </c>
      <c r="C325" s="387"/>
      <c r="D325" s="387"/>
      <c r="E325" s="387"/>
      <c r="F325" s="387"/>
      <c r="G325" s="387"/>
      <c r="H325" s="387"/>
      <c r="I325" s="387"/>
      <c r="J325" s="387"/>
      <c r="K325" s="387"/>
      <c r="L325" s="387"/>
      <c r="M325" s="387"/>
      <c r="N325" s="387"/>
      <c r="O325" s="387"/>
      <c r="P325" s="387"/>
      <c r="Q325" s="387"/>
      <c r="R325" s="387"/>
      <c r="S325" s="387"/>
      <c r="T325" s="387"/>
      <c r="U325" s="387"/>
      <c r="V325" s="387"/>
      <c r="W325" s="387"/>
      <c r="X325" s="387"/>
      <c r="Y325" s="387"/>
      <c r="Z325" s="387"/>
      <c r="AA325" s="387"/>
      <c r="AB325" s="387"/>
      <c r="AC325" s="387"/>
      <c r="AD325" s="387"/>
      <c r="AE325" s="387"/>
      <c r="AF325" s="387"/>
      <c r="AG325" s="387"/>
      <c r="AH325" s="387"/>
      <c r="AI325" s="387"/>
      <c r="AJ325" s="387"/>
      <c r="AK325" s="387"/>
      <c r="AL325" s="387"/>
      <c r="AM325" s="387"/>
      <c r="AN325" s="387"/>
      <c r="AO325" s="387"/>
      <c r="AP325" s="387"/>
      <c r="AQ325" s="387"/>
      <c r="AR325" s="387"/>
      <c r="AS325" s="387"/>
      <c r="AT325" s="387"/>
      <c r="AU325" s="387"/>
      <c r="AV325" s="387"/>
      <c r="AW325" s="387"/>
      <c r="AX325" s="387"/>
      <c r="AY325" s="387"/>
      <c r="AZ325" s="387"/>
      <c r="BA325" s="387"/>
      <c r="BB325" s="387"/>
      <c r="BC325" s="387"/>
      <c r="BD325" s="387"/>
      <c r="BE325" s="39"/>
    </row>
    <row r="326" spans="1:57" s="6" customFormat="1" ht="132.75" customHeight="1">
      <c r="A326" s="39"/>
      <c r="B326" s="387" t="s">
        <v>109</v>
      </c>
      <c r="C326" s="388"/>
      <c r="D326" s="388"/>
      <c r="E326" s="388"/>
      <c r="F326" s="388"/>
      <c r="G326" s="388"/>
      <c r="H326" s="388"/>
      <c r="I326" s="388"/>
      <c r="J326" s="388"/>
      <c r="K326" s="388"/>
      <c r="L326" s="388"/>
      <c r="M326" s="388"/>
      <c r="N326" s="388"/>
      <c r="O326" s="388"/>
      <c r="P326" s="388"/>
      <c r="Q326" s="388"/>
      <c r="R326" s="388"/>
      <c r="S326" s="388"/>
      <c r="T326" s="388"/>
      <c r="U326" s="388"/>
      <c r="V326" s="388"/>
      <c r="W326" s="388"/>
      <c r="X326" s="388"/>
      <c r="Y326" s="388"/>
      <c r="Z326" s="388"/>
      <c r="AA326" s="388"/>
      <c r="AB326" s="388"/>
      <c r="AC326" s="388"/>
      <c r="AD326" s="388"/>
      <c r="AE326" s="388"/>
      <c r="AF326" s="388"/>
      <c r="AG326" s="388"/>
      <c r="AH326" s="388"/>
      <c r="AI326" s="388"/>
      <c r="AJ326" s="388"/>
      <c r="AK326" s="388"/>
      <c r="AL326" s="388"/>
      <c r="AM326" s="388"/>
      <c r="AN326" s="388"/>
      <c r="AO326" s="388"/>
      <c r="AP326" s="388"/>
      <c r="AQ326" s="388"/>
      <c r="AR326" s="388"/>
      <c r="AS326" s="388"/>
      <c r="AT326" s="388"/>
      <c r="AU326" s="388"/>
      <c r="AV326" s="388"/>
      <c r="AW326" s="388"/>
      <c r="AX326" s="388"/>
      <c r="AY326" s="388"/>
      <c r="AZ326" s="388"/>
      <c r="BA326" s="388"/>
      <c r="BB326" s="388"/>
      <c r="BC326" s="388"/>
      <c r="BD326" s="388"/>
      <c r="BE326" s="39"/>
    </row>
    <row r="327" spans="1:57" s="119" customFormat="1" ht="56.25" customHeight="1">
      <c r="A327" s="118"/>
      <c r="B327" s="387" t="s">
        <v>187</v>
      </c>
      <c r="C327" s="388"/>
      <c r="D327" s="388"/>
      <c r="E327" s="388"/>
      <c r="F327" s="388"/>
      <c r="G327" s="388"/>
      <c r="H327" s="388"/>
      <c r="I327" s="388"/>
      <c r="J327" s="388"/>
      <c r="K327" s="388"/>
      <c r="L327" s="388"/>
      <c r="M327" s="388"/>
      <c r="N327" s="388"/>
      <c r="O327" s="388"/>
      <c r="P327" s="388"/>
      <c r="Q327" s="388"/>
      <c r="R327" s="388"/>
      <c r="S327" s="388"/>
      <c r="T327" s="388"/>
      <c r="U327" s="388"/>
      <c r="V327" s="388"/>
      <c r="W327" s="388"/>
      <c r="X327" s="388"/>
      <c r="Y327" s="388"/>
      <c r="Z327" s="388"/>
      <c r="AA327" s="388"/>
      <c r="AB327" s="388"/>
      <c r="AC327" s="388"/>
      <c r="AD327" s="388"/>
      <c r="AE327" s="388"/>
      <c r="AF327" s="388"/>
      <c r="AG327" s="388"/>
      <c r="AH327" s="388"/>
      <c r="AI327" s="388"/>
      <c r="AJ327" s="388"/>
      <c r="AK327" s="388"/>
      <c r="AL327" s="388"/>
      <c r="AM327" s="388"/>
      <c r="AN327" s="388"/>
      <c r="AO327" s="388"/>
      <c r="AP327" s="388"/>
      <c r="AQ327" s="388"/>
      <c r="AR327" s="388"/>
      <c r="AS327" s="388"/>
      <c r="AT327" s="388"/>
      <c r="AU327" s="388"/>
      <c r="AV327" s="388"/>
      <c r="AW327" s="388"/>
      <c r="AX327" s="388"/>
      <c r="AY327" s="388"/>
      <c r="AZ327" s="388"/>
      <c r="BA327" s="388"/>
      <c r="BB327" s="388"/>
      <c r="BC327" s="388"/>
      <c r="BD327" s="388"/>
      <c r="BE327" s="118"/>
    </row>
    <row r="328" spans="1:57" s="119" customFormat="1" ht="135" customHeight="1">
      <c r="A328" s="118"/>
      <c r="B328" s="387" t="s">
        <v>188</v>
      </c>
      <c r="C328" s="388"/>
      <c r="D328" s="388"/>
      <c r="E328" s="388"/>
      <c r="F328" s="388"/>
      <c r="G328" s="388"/>
      <c r="H328" s="388"/>
      <c r="I328" s="388"/>
      <c r="J328" s="388"/>
      <c r="K328" s="388"/>
      <c r="L328" s="388"/>
      <c r="M328" s="388"/>
      <c r="N328" s="388"/>
      <c r="O328" s="388"/>
      <c r="P328" s="388"/>
      <c r="Q328" s="388"/>
      <c r="R328" s="388"/>
      <c r="S328" s="388"/>
      <c r="T328" s="388"/>
      <c r="U328" s="388"/>
      <c r="V328" s="388"/>
      <c r="W328" s="388"/>
      <c r="X328" s="388"/>
      <c r="Y328" s="388"/>
      <c r="Z328" s="388"/>
      <c r="AA328" s="388"/>
      <c r="AB328" s="388"/>
      <c r="AC328" s="388"/>
      <c r="AD328" s="388"/>
      <c r="AE328" s="388"/>
      <c r="AF328" s="388"/>
      <c r="AG328" s="388"/>
      <c r="AH328" s="388"/>
      <c r="AI328" s="388"/>
      <c r="AJ328" s="388"/>
      <c r="AK328" s="388"/>
      <c r="AL328" s="388"/>
      <c r="AM328" s="388"/>
      <c r="AN328" s="388"/>
      <c r="AO328" s="388"/>
      <c r="AP328" s="388"/>
      <c r="AQ328" s="388"/>
      <c r="AR328" s="388"/>
      <c r="AS328" s="388"/>
      <c r="AT328" s="388"/>
      <c r="AU328" s="388"/>
      <c r="AV328" s="388"/>
      <c r="AW328" s="388"/>
      <c r="AX328" s="388"/>
      <c r="AY328" s="388"/>
      <c r="AZ328" s="388"/>
      <c r="BA328" s="388"/>
      <c r="BB328" s="388"/>
      <c r="BC328" s="388"/>
      <c r="BD328" s="388"/>
      <c r="BE328" s="118"/>
    </row>
    <row r="329" spans="1:57" s="119" customFormat="1" ht="25.5" customHeight="1">
      <c r="A329" s="118"/>
      <c r="B329" s="387" t="s">
        <v>189</v>
      </c>
      <c r="C329" s="388"/>
      <c r="D329" s="388"/>
      <c r="E329" s="388"/>
      <c r="F329" s="388"/>
      <c r="G329" s="388"/>
      <c r="H329" s="388"/>
      <c r="I329" s="388"/>
      <c r="J329" s="388"/>
      <c r="K329" s="388"/>
      <c r="L329" s="388"/>
      <c r="M329" s="388"/>
      <c r="N329" s="388"/>
      <c r="O329" s="388"/>
      <c r="P329" s="388"/>
      <c r="Q329" s="388"/>
      <c r="R329" s="388"/>
      <c r="S329" s="388"/>
      <c r="T329" s="388"/>
      <c r="U329" s="388"/>
      <c r="V329" s="388"/>
      <c r="W329" s="388"/>
      <c r="X329" s="388"/>
      <c r="Y329" s="388"/>
      <c r="Z329" s="388"/>
      <c r="AA329" s="388"/>
      <c r="AB329" s="388"/>
      <c r="AC329" s="388"/>
      <c r="AD329" s="388"/>
      <c r="AE329" s="388"/>
      <c r="AF329" s="388"/>
      <c r="AG329" s="388"/>
      <c r="AH329" s="388"/>
      <c r="AI329" s="388"/>
      <c r="AJ329" s="388"/>
      <c r="AK329" s="388"/>
      <c r="AL329" s="388"/>
      <c r="AM329" s="388"/>
      <c r="AN329" s="388"/>
      <c r="AO329" s="388"/>
      <c r="AP329" s="388"/>
      <c r="AQ329" s="388"/>
      <c r="AR329" s="388"/>
      <c r="AS329" s="388"/>
      <c r="AT329" s="388"/>
      <c r="AU329" s="388"/>
      <c r="AV329" s="388"/>
      <c r="AW329" s="388"/>
      <c r="AX329" s="388"/>
      <c r="AY329" s="388"/>
      <c r="AZ329" s="388"/>
      <c r="BA329" s="388"/>
      <c r="BB329" s="388"/>
      <c r="BC329" s="388"/>
      <c r="BD329" s="388"/>
      <c r="BE329" s="118"/>
    </row>
    <row r="330" spans="1:57" s="6" customFormat="1" ht="26.25" customHeight="1">
      <c r="A330" s="39"/>
      <c r="B330" s="8" t="s">
        <v>110</v>
      </c>
      <c r="C330" s="71"/>
      <c r="D330" s="71"/>
      <c r="E330" s="71"/>
      <c r="F330" s="71"/>
      <c r="G330" s="71"/>
      <c r="H330" s="71"/>
      <c r="I330" s="71"/>
      <c r="J330" s="71"/>
      <c r="K330" s="71"/>
      <c r="L330" s="71"/>
      <c r="M330" s="71"/>
      <c r="N330" s="71"/>
      <c r="O330" s="71"/>
      <c r="P330" s="71"/>
      <c r="Q330" s="71"/>
      <c r="R330" s="71"/>
      <c r="S330" s="71"/>
      <c r="T330" s="72"/>
      <c r="U330" s="72"/>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c r="AY330" s="73"/>
      <c r="AZ330" s="73"/>
      <c r="BA330" s="73"/>
      <c r="BB330" s="73"/>
      <c r="BC330" s="73"/>
      <c r="BD330" s="73"/>
      <c r="BE330" s="39"/>
    </row>
    <row r="331" spans="1:57" s="6" customFormat="1" ht="16.9" customHeight="1">
      <c r="A331" s="39"/>
      <c r="B331" s="8" t="s">
        <v>40</v>
      </c>
      <c r="C331" s="71"/>
      <c r="D331" s="71"/>
      <c r="E331" s="71"/>
      <c r="F331" s="71"/>
      <c r="G331" s="71"/>
      <c r="H331" s="71"/>
      <c r="I331" s="71"/>
      <c r="J331" s="71"/>
      <c r="K331" s="71"/>
      <c r="L331" s="71"/>
      <c r="M331" s="71"/>
      <c r="N331" s="71"/>
      <c r="O331" s="71"/>
      <c r="P331" s="71"/>
      <c r="Q331" s="71"/>
      <c r="R331" s="71"/>
      <c r="S331" s="71"/>
      <c r="T331" s="72"/>
      <c r="U331" s="72"/>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228" t="s">
        <v>41</v>
      </c>
      <c r="AY331" s="395"/>
      <c r="AZ331" s="395"/>
      <c r="BA331" s="395"/>
      <c r="BB331" s="395"/>
      <c r="BC331" s="395"/>
      <c r="BD331" s="395"/>
      <c r="BE331" s="39"/>
    </row>
    <row r="332" spans="1:57" s="67" customFormat="1" ht="12" customHeight="1">
      <c r="A332" s="64"/>
      <c r="B332" s="65"/>
      <c r="C332" s="65"/>
      <c r="D332" s="65" t="s">
        <v>42</v>
      </c>
      <c r="E332" s="65"/>
      <c r="F332" s="65"/>
      <c r="G332" s="65"/>
      <c r="H332" s="65"/>
      <c r="I332" s="65"/>
      <c r="J332" s="65"/>
      <c r="K332" s="65"/>
      <c r="L332" s="65"/>
      <c r="M332" s="65"/>
      <c r="N332" s="65"/>
      <c r="O332" s="65"/>
      <c r="P332" s="65"/>
      <c r="Q332" s="65"/>
      <c r="R332" s="65"/>
      <c r="S332" s="65"/>
      <c r="T332" s="65"/>
      <c r="U332" s="65"/>
      <c r="V332" s="65" t="s">
        <v>43</v>
      </c>
      <c r="W332" s="65"/>
      <c r="X332" s="65"/>
      <c r="Y332" s="65"/>
      <c r="Z332" s="65"/>
      <c r="AA332" s="65"/>
      <c r="AB332" s="65"/>
      <c r="AC332" s="65"/>
      <c r="AD332" s="65"/>
      <c r="AE332" s="65"/>
      <c r="AF332" s="65"/>
      <c r="AG332" s="65"/>
      <c r="AH332" s="65"/>
      <c r="AI332" s="65"/>
      <c r="AJ332" s="65"/>
      <c r="AK332" s="65"/>
      <c r="AL332" s="65"/>
      <c r="AM332" s="65"/>
      <c r="AN332" s="65"/>
      <c r="AO332" s="65" t="s">
        <v>194</v>
      </c>
      <c r="AP332" s="65"/>
      <c r="AQ332" s="65"/>
      <c r="AR332" s="65"/>
      <c r="AS332" s="65"/>
      <c r="AT332" s="65"/>
      <c r="AU332" s="65"/>
      <c r="AV332" s="65"/>
      <c r="AW332" s="65"/>
      <c r="AX332" s="396"/>
      <c r="AY332" s="396"/>
      <c r="AZ332" s="396"/>
      <c r="BA332" s="396"/>
      <c r="BB332" s="396"/>
      <c r="BC332" s="396"/>
      <c r="BD332" s="396"/>
      <c r="BE332" s="64"/>
    </row>
    <row r="333" spans="1:60" s="6" customFormat="1" ht="15.6" customHeight="1">
      <c r="A333" s="39"/>
      <c r="B333" s="10" t="s">
        <v>15</v>
      </c>
      <c r="C333" s="11"/>
      <c r="D333" s="282"/>
      <c r="E333" s="277"/>
      <c r="F333" s="277"/>
      <c r="G333" s="277"/>
      <c r="H333" s="277"/>
      <c r="I333" s="277"/>
      <c r="J333" s="277"/>
      <c r="K333" s="277"/>
      <c r="L333" s="277"/>
      <c r="M333" s="277"/>
      <c r="N333" s="277"/>
      <c r="O333" s="277"/>
      <c r="P333" s="277"/>
      <c r="Q333" s="277"/>
      <c r="R333" s="277"/>
      <c r="S333" s="277"/>
      <c r="T333" s="278"/>
      <c r="U333" s="11"/>
      <c r="V333" s="282"/>
      <c r="W333" s="277"/>
      <c r="X333" s="277"/>
      <c r="Y333" s="277"/>
      <c r="Z333" s="277"/>
      <c r="AA333" s="277"/>
      <c r="AB333" s="277"/>
      <c r="AC333" s="277"/>
      <c r="AD333" s="277"/>
      <c r="AE333" s="277"/>
      <c r="AF333" s="277"/>
      <c r="AG333" s="277"/>
      <c r="AH333" s="277"/>
      <c r="AI333" s="277"/>
      <c r="AJ333" s="277"/>
      <c r="AK333" s="277"/>
      <c r="AL333" s="277"/>
      <c r="AM333" s="278"/>
      <c r="AN333" s="11"/>
      <c r="AO333" s="383"/>
      <c r="AP333" s="384"/>
      <c r="AQ333" s="384"/>
      <c r="AR333" s="384"/>
      <c r="AS333" s="384"/>
      <c r="AT333" s="384"/>
      <c r="AU333" s="384"/>
      <c r="AV333" s="385"/>
      <c r="AW333" s="11"/>
      <c r="AX333" s="386" t="s">
        <v>195</v>
      </c>
      <c r="AY333" s="234"/>
      <c r="AZ333" s="234"/>
      <c r="BA333" s="234"/>
      <c r="BB333" s="234"/>
      <c r="BC333" s="234"/>
      <c r="BD333" s="235"/>
      <c r="BE333" s="68"/>
      <c r="BF333" s="6" t="s">
        <v>195</v>
      </c>
      <c r="BG333" s="6" t="s">
        <v>196</v>
      </c>
      <c r="BH333" s="6" t="s">
        <v>197</v>
      </c>
    </row>
    <row r="334" spans="1:57" s="6" customFormat="1" ht="3.6" customHeight="1">
      <c r="A334" s="39"/>
      <c r="B334" s="71"/>
      <c r="C334" s="71"/>
      <c r="D334" s="71"/>
      <c r="E334" s="71"/>
      <c r="F334" s="71"/>
      <c r="G334" s="71"/>
      <c r="H334" s="71"/>
      <c r="I334" s="71"/>
      <c r="J334" s="71"/>
      <c r="K334" s="71"/>
      <c r="L334" s="71"/>
      <c r="M334" s="71"/>
      <c r="N334" s="71"/>
      <c r="O334" s="71"/>
      <c r="P334" s="71"/>
      <c r="Q334" s="71"/>
      <c r="R334" s="71"/>
      <c r="S334" s="71"/>
      <c r="T334" s="72"/>
      <c r="U334" s="72"/>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c r="AY334" s="73"/>
      <c r="AZ334" s="73"/>
      <c r="BA334" s="73"/>
      <c r="BB334" s="73"/>
      <c r="BC334" s="73"/>
      <c r="BD334" s="73"/>
      <c r="BE334" s="39"/>
    </row>
    <row r="335" spans="1:57" s="6" customFormat="1" ht="15.6" customHeight="1">
      <c r="A335" s="39"/>
      <c r="B335" s="10" t="s">
        <v>16</v>
      </c>
      <c r="C335" s="11"/>
      <c r="D335" s="282"/>
      <c r="E335" s="277"/>
      <c r="F335" s="277"/>
      <c r="G335" s="277"/>
      <c r="H335" s="277"/>
      <c r="I335" s="277"/>
      <c r="J335" s="277"/>
      <c r="K335" s="277"/>
      <c r="L335" s="277"/>
      <c r="M335" s="277"/>
      <c r="N335" s="277"/>
      <c r="O335" s="277"/>
      <c r="P335" s="277"/>
      <c r="Q335" s="277"/>
      <c r="R335" s="277"/>
      <c r="S335" s="277"/>
      <c r="T335" s="278"/>
      <c r="U335" s="11"/>
      <c r="V335" s="282"/>
      <c r="W335" s="277"/>
      <c r="X335" s="277"/>
      <c r="Y335" s="277"/>
      <c r="Z335" s="277"/>
      <c r="AA335" s="277"/>
      <c r="AB335" s="277"/>
      <c r="AC335" s="277"/>
      <c r="AD335" s="277"/>
      <c r="AE335" s="277"/>
      <c r="AF335" s="277"/>
      <c r="AG335" s="277"/>
      <c r="AH335" s="277"/>
      <c r="AI335" s="277"/>
      <c r="AJ335" s="277"/>
      <c r="AK335" s="277"/>
      <c r="AL335" s="277"/>
      <c r="AM335" s="278"/>
      <c r="AN335" s="11"/>
      <c r="AO335" s="383"/>
      <c r="AP335" s="384"/>
      <c r="AQ335" s="384"/>
      <c r="AR335" s="384"/>
      <c r="AS335" s="384"/>
      <c r="AT335" s="384"/>
      <c r="AU335" s="384"/>
      <c r="AV335" s="385"/>
      <c r="AW335" s="11"/>
      <c r="AX335" s="386" t="s">
        <v>195</v>
      </c>
      <c r="AY335" s="234"/>
      <c r="AZ335" s="234"/>
      <c r="BA335" s="234"/>
      <c r="BB335" s="234"/>
      <c r="BC335" s="234"/>
      <c r="BD335" s="235"/>
      <c r="BE335" s="68"/>
    </row>
    <row r="336" spans="1:57" s="6" customFormat="1" ht="3.6" customHeight="1">
      <c r="A336" s="39"/>
      <c r="B336" s="71"/>
      <c r="C336" s="71"/>
      <c r="D336" s="71"/>
      <c r="E336" s="71"/>
      <c r="F336" s="71"/>
      <c r="G336" s="71"/>
      <c r="H336" s="71"/>
      <c r="I336" s="71"/>
      <c r="J336" s="71"/>
      <c r="K336" s="71"/>
      <c r="L336" s="71"/>
      <c r="M336" s="71"/>
      <c r="N336" s="71"/>
      <c r="O336" s="71"/>
      <c r="P336" s="71"/>
      <c r="Q336" s="71"/>
      <c r="R336" s="71"/>
      <c r="S336" s="71"/>
      <c r="T336" s="72"/>
      <c r="U336" s="72"/>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c r="AY336" s="73"/>
      <c r="AZ336" s="73"/>
      <c r="BA336" s="73"/>
      <c r="BB336" s="73"/>
      <c r="BC336" s="73"/>
      <c r="BD336" s="73"/>
      <c r="BE336" s="39"/>
    </row>
    <row r="337" spans="1:57" s="6" customFormat="1" ht="15.6" customHeight="1">
      <c r="A337" s="39"/>
      <c r="B337" s="10" t="s">
        <v>17</v>
      </c>
      <c r="C337" s="11"/>
      <c r="D337" s="282"/>
      <c r="E337" s="277"/>
      <c r="F337" s="277"/>
      <c r="G337" s="277"/>
      <c r="H337" s="277"/>
      <c r="I337" s="277"/>
      <c r="J337" s="277"/>
      <c r="K337" s="277"/>
      <c r="L337" s="277"/>
      <c r="M337" s="277"/>
      <c r="N337" s="277"/>
      <c r="O337" s="277"/>
      <c r="P337" s="277"/>
      <c r="Q337" s="277"/>
      <c r="R337" s="277"/>
      <c r="S337" s="277"/>
      <c r="T337" s="278"/>
      <c r="U337" s="11"/>
      <c r="V337" s="282"/>
      <c r="W337" s="277"/>
      <c r="X337" s="277"/>
      <c r="Y337" s="277"/>
      <c r="Z337" s="277"/>
      <c r="AA337" s="277"/>
      <c r="AB337" s="277"/>
      <c r="AC337" s="277"/>
      <c r="AD337" s="277"/>
      <c r="AE337" s="277"/>
      <c r="AF337" s="277"/>
      <c r="AG337" s="277"/>
      <c r="AH337" s="277"/>
      <c r="AI337" s="277"/>
      <c r="AJ337" s="277"/>
      <c r="AK337" s="277"/>
      <c r="AL337" s="277"/>
      <c r="AM337" s="278"/>
      <c r="AN337" s="11"/>
      <c r="AO337" s="383"/>
      <c r="AP337" s="384"/>
      <c r="AQ337" s="384"/>
      <c r="AR337" s="384"/>
      <c r="AS337" s="384"/>
      <c r="AT337" s="384"/>
      <c r="AU337" s="384"/>
      <c r="AV337" s="385"/>
      <c r="AW337" s="11"/>
      <c r="AX337" s="386" t="s">
        <v>195</v>
      </c>
      <c r="AY337" s="234"/>
      <c r="AZ337" s="234"/>
      <c r="BA337" s="234"/>
      <c r="BB337" s="234"/>
      <c r="BC337" s="234"/>
      <c r="BD337" s="235"/>
      <c r="BE337" s="68"/>
    </row>
    <row r="338" spans="1:57" s="6" customFormat="1" ht="3.6" customHeight="1">
      <c r="A338" s="39"/>
      <c r="B338" s="71"/>
      <c r="C338" s="71"/>
      <c r="D338" s="71"/>
      <c r="E338" s="71"/>
      <c r="F338" s="71"/>
      <c r="G338" s="71"/>
      <c r="H338" s="71"/>
      <c r="I338" s="71"/>
      <c r="J338" s="71"/>
      <c r="K338" s="71"/>
      <c r="L338" s="71"/>
      <c r="M338" s="71"/>
      <c r="N338" s="71"/>
      <c r="O338" s="71"/>
      <c r="P338" s="71"/>
      <c r="Q338" s="71"/>
      <c r="R338" s="71"/>
      <c r="S338" s="71"/>
      <c r="T338" s="72"/>
      <c r="U338" s="72"/>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c r="AY338" s="73"/>
      <c r="AZ338" s="73"/>
      <c r="BA338" s="73"/>
      <c r="BB338" s="73"/>
      <c r="BC338" s="73"/>
      <c r="BD338" s="73"/>
      <c r="BE338" s="39"/>
    </row>
    <row r="339" spans="1:57" s="6" customFormat="1" ht="15.6" customHeight="1">
      <c r="A339" s="39"/>
      <c r="B339" s="10" t="s">
        <v>45</v>
      </c>
      <c r="C339" s="11"/>
      <c r="D339" s="282"/>
      <c r="E339" s="277"/>
      <c r="F339" s="277"/>
      <c r="G339" s="277"/>
      <c r="H339" s="277"/>
      <c r="I339" s="277"/>
      <c r="J339" s="277"/>
      <c r="K339" s="277"/>
      <c r="L339" s="277"/>
      <c r="M339" s="277"/>
      <c r="N339" s="277"/>
      <c r="O339" s="277"/>
      <c r="P339" s="277"/>
      <c r="Q339" s="277"/>
      <c r="R339" s="277"/>
      <c r="S339" s="277"/>
      <c r="T339" s="278"/>
      <c r="U339" s="11"/>
      <c r="V339" s="282"/>
      <c r="W339" s="277"/>
      <c r="X339" s="277"/>
      <c r="Y339" s="277"/>
      <c r="Z339" s="277"/>
      <c r="AA339" s="277"/>
      <c r="AB339" s="277"/>
      <c r="AC339" s="277"/>
      <c r="AD339" s="277"/>
      <c r="AE339" s="277"/>
      <c r="AF339" s="277"/>
      <c r="AG339" s="277"/>
      <c r="AH339" s="277"/>
      <c r="AI339" s="277"/>
      <c r="AJ339" s="277"/>
      <c r="AK339" s="277"/>
      <c r="AL339" s="277"/>
      <c r="AM339" s="278"/>
      <c r="AN339" s="11"/>
      <c r="AO339" s="383"/>
      <c r="AP339" s="384"/>
      <c r="AQ339" s="384"/>
      <c r="AR339" s="384"/>
      <c r="AS339" s="384"/>
      <c r="AT339" s="384"/>
      <c r="AU339" s="384"/>
      <c r="AV339" s="385"/>
      <c r="AW339" s="11"/>
      <c r="AX339" s="386" t="s">
        <v>195</v>
      </c>
      <c r="AY339" s="234"/>
      <c r="AZ339" s="234"/>
      <c r="BA339" s="234"/>
      <c r="BB339" s="234"/>
      <c r="BC339" s="234"/>
      <c r="BD339" s="235"/>
      <c r="BE339" s="68"/>
    </row>
    <row r="340" spans="1:57" s="6" customFormat="1" ht="3.6" customHeight="1">
      <c r="A340" s="39"/>
      <c r="B340" s="71"/>
      <c r="C340" s="71"/>
      <c r="D340" s="71"/>
      <c r="E340" s="71"/>
      <c r="F340" s="71"/>
      <c r="G340" s="71"/>
      <c r="H340" s="71"/>
      <c r="I340" s="71"/>
      <c r="J340" s="71"/>
      <c r="K340" s="71"/>
      <c r="L340" s="71"/>
      <c r="M340" s="71"/>
      <c r="N340" s="71"/>
      <c r="O340" s="71"/>
      <c r="P340" s="71"/>
      <c r="Q340" s="71"/>
      <c r="R340" s="71"/>
      <c r="S340" s="71"/>
      <c r="T340" s="72"/>
      <c r="U340" s="72"/>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c r="AY340" s="73"/>
      <c r="AZ340" s="73"/>
      <c r="BA340" s="73"/>
      <c r="BB340" s="73"/>
      <c r="BC340" s="73"/>
      <c r="BD340" s="73"/>
      <c r="BE340" s="39"/>
    </row>
    <row r="341" spans="1:57" s="6" customFormat="1" ht="15.6" customHeight="1">
      <c r="A341" s="39"/>
      <c r="B341" s="10" t="s">
        <v>46</v>
      </c>
      <c r="C341" s="11"/>
      <c r="D341" s="282"/>
      <c r="E341" s="277"/>
      <c r="F341" s="277"/>
      <c r="G341" s="277"/>
      <c r="H341" s="277"/>
      <c r="I341" s="277"/>
      <c r="J341" s="277"/>
      <c r="K341" s="277"/>
      <c r="L341" s="277"/>
      <c r="M341" s="277"/>
      <c r="N341" s="277"/>
      <c r="O341" s="277"/>
      <c r="P341" s="277"/>
      <c r="Q341" s="277"/>
      <c r="R341" s="277"/>
      <c r="S341" s="277"/>
      <c r="T341" s="278"/>
      <c r="U341" s="11"/>
      <c r="V341" s="282"/>
      <c r="W341" s="277"/>
      <c r="X341" s="277"/>
      <c r="Y341" s="277"/>
      <c r="Z341" s="277"/>
      <c r="AA341" s="277"/>
      <c r="AB341" s="277"/>
      <c r="AC341" s="277"/>
      <c r="AD341" s="277"/>
      <c r="AE341" s="277"/>
      <c r="AF341" s="277"/>
      <c r="AG341" s="277"/>
      <c r="AH341" s="277"/>
      <c r="AI341" s="277"/>
      <c r="AJ341" s="277"/>
      <c r="AK341" s="277"/>
      <c r="AL341" s="277"/>
      <c r="AM341" s="278"/>
      <c r="AN341" s="11"/>
      <c r="AO341" s="383"/>
      <c r="AP341" s="384"/>
      <c r="AQ341" s="384"/>
      <c r="AR341" s="384"/>
      <c r="AS341" s="384"/>
      <c r="AT341" s="384"/>
      <c r="AU341" s="384"/>
      <c r="AV341" s="385"/>
      <c r="AW341" s="11"/>
      <c r="AX341" s="386" t="s">
        <v>195</v>
      </c>
      <c r="AY341" s="234"/>
      <c r="AZ341" s="234"/>
      <c r="BA341" s="234"/>
      <c r="BB341" s="234"/>
      <c r="BC341" s="234"/>
      <c r="BD341" s="235"/>
      <c r="BE341" s="68"/>
    </row>
    <row r="342" spans="1:57" s="67" customFormat="1" ht="12" customHeight="1">
      <c r="A342" s="19"/>
      <c r="B342" s="206" t="s">
        <v>111</v>
      </c>
      <c r="C342" s="206"/>
      <c r="D342" s="206"/>
      <c r="E342" s="206"/>
      <c r="F342" s="206"/>
      <c r="G342" s="206"/>
      <c r="H342" s="206"/>
      <c r="I342" s="206"/>
      <c r="J342" s="206"/>
      <c r="K342" s="206"/>
      <c r="L342" s="206"/>
      <c r="M342" s="206"/>
      <c r="N342" s="206"/>
      <c r="O342" s="206"/>
      <c r="P342" s="206"/>
      <c r="Q342" s="206"/>
      <c r="R342" s="206"/>
      <c r="S342" s="206"/>
      <c r="T342" s="206"/>
      <c r="U342" s="206"/>
      <c r="V342" s="206"/>
      <c r="W342" s="206"/>
      <c r="X342" s="206"/>
      <c r="Y342" s="206"/>
      <c r="Z342" s="206"/>
      <c r="AA342" s="206"/>
      <c r="AB342" s="206"/>
      <c r="AC342" s="206"/>
      <c r="AD342" s="206"/>
      <c r="AE342" s="206"/>
      <c r="AF342" s="206"/>
      <c r="AG342" s="206"/>
      <c r="AH342" s="206"/>
      <c r="AI342" s="206"/>
      <c r="AJ342" s="206"/>
      <c r="AK342" s="206"/>
      <c r="AL342" s="206"/>
      <c r="AM342" s="206"/>
      <c r="AN342" s="206"/>
      <c r="AO342" s="206"/>
      <c r="AP342" s="206"/>
      <c r="AQ342" s="206"/>
      <c r="AR342" s="206"/>
      <c r="AS342" s="206"/>
      <c r="AT342" s="206"/>
      <c r="AU342" s="206"/>
      <c r="AV342" s="206"/>
      <c r="AW342" s="206"/>
      <c r="AX342" s="206"/>
      <c r="AY342" s="206"/>
      <c r="AZ342" s="206"/>
      <c r="BA342" s="206"/>
      <c r="BB342" s="206"/>
      <c r="BC342" s="206"/>
      <c r="BD342" s="206"/>
      <c r="BE342" s="19"/>
    </row>
    <row r="343" spans="1:57" s="6" customFormat="1" ht="144" customHeight="1">
      <c r="A343" s="39"/>
      <c r="B343" s="392"/>
      <c r="C343" s="393"/>
      <c r="D343" s="393"/>
      <c r="E343" s="393"/>
      <c r="F343" s="393"/>
      <c r="G343" s="393"/>
      <c r="H343" s="393"/>
      <c r="I343" s="393"/>
      <c r="J343" s="393"/>
      <c r="K343" s="393"/>
      <c r="L343" s="393"/>
      <c r="M343" s="393"/>
      <c r="N343" s="393"/>
      <c r="O343" s="393"/>
      <c r="P343" s="393"/>
      <c r="Q343" s="393"/>
      <c r="R343" s="393"/>
      <c r="S343" s="393"/>
      <c r="T343" s="393"/>
      <c r="U343" s="393"/>
      <c r="V343" s="393"/>
      <c r="W343" s="393"/>
      <c r="X343" s="393"/>
      <c r="Y343" s="393"/>
      <c r="Z343" s="393"/>
      <c r="AA343" s="393"/>
      <c r="AB343" s="393"/>
      <c r="AC343" s="393"/>
      <c r="AD343" s="393"/>
      <c r="AE343" s="393"/>
      <c r="AF343" s="393"/>
      <c r="AG343" s="393"/>
      <c r="AH343" s="393"/>
      <c r="AI343" s="393"/>
      <c r="AJ343" s="393"/>
      <c r="AK343" s="393"/>
      <c r="AL343" s="393"/>
      <c r="AM343" s="393"/>
      <c r="AN343" s="393"/>
      <c r="AO343" s="393"/>
      <c r="AP343" s="393"/>
      <c r="AQ343" s="393"/>
      <c r="AR343" s="393"/>
      <c r="AS343" s="393"/>
      <c r="AT343" s="393"/>
      <c r="AU343" s="393"/>
      <c r="AV343" s="393"/>
      <c r="AW343" s="393"/>
      <c r="AX343" s="393"/>
      <c r="AY343" s="393"/>
      <c r="AZ343" s="393"/>
      <c r="BA343" s="393"/>
      <c r="BB343" s="393"/>
      <c r="BC343" s="393"/>
      <c r="BD343" s="394"/>
      <c r="BE343" s="68"/>
    </row>
    <row r="344" spans="1:57" s="36" customFormat="1" ht="9" customHeight="1">
      <c r="A344" s="68"/>
      <c r="B344" s="71"/>
      <c r="C344" s="71"/>
      <c r="D344" s="71"/>
      <c r="E344" s="71"/>
      <c r="F344" s="71"/>
      <c r="G344" s="71"/>
      <c r="H344" s="71"/>
      <c r="I344" s="71"/>
      <c r="J344" s="71"/>
      <c r="K344" s="71"/>
      <c r="L344" s="71"/>
      <c r="M344" s="71"/>
      <c r="N344" s="71"/>
      <c r="O344" s="71"/>
      <c r="P344" s="71"/>
      <c r="Q344" s="71"/>
      <c r="R344" s="71"/>
      <c r="S344" s="71"/>
      <c r="T344" s="72"/>
      <c r="U344" s="72"/>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c r="AY344" s="73"/>
      <c r="AZ344" s="73"/>
      <c r="BA344" s="73"/>
      <c r="BB344" s="73"/>
      <c r="BC344" s="73"/>
      <c r="BD344" s="73"/>
      <c r="BE344" s="68"/>
    </row>
    <row r="500" spans="93:99" ht="12.75">
      <c r="CO500" s="213" t="s">
        <v>195</v>
      </c>
      <c r="CP500" s="213" t="s">
        <v>195</v>
      </c>
      <c r="CQ500" s="214" t="s">
        <v>195</v>
      </c>
      <c r="CR500" s="214" t="s">
        <v>195</v>
      </c>
      <c r="CS500" s="214" t="s">
        <v>195</v>
      </c>
      <c r="CT500" s="214" t="s">
        <v>195</v>
      </c>
      <c r="CU500" s="214" t="s">
        <v>195</v>
      </c>
    </row>
    <row r="501" spans="93:99" ht="12.75">
      <c r="CO501" s="213" t="s">
        <v>29</v>
      </c>
      <c r="CP501" s="213" t="s">
        <v>22</v>
      </c>
      <c r="CQ501" s="214" t="s">
        <v>241</v>
      </c>
      <c r="CR501" s="214" t="s">
        <v>248</v>
      </c>
      <c r="CS501" s="214" t="s">
        <v>0</v>
      </c>
      <c r="CT501" s="214" t="s">
        <v>210</v>
      </c>
      <c r="CU501" s="195" t="s">
        <v>211</v>
      </c>
    </row>
    <row r="502" spans="93:99" ht="12.75">
      <c r="CO502" s="213" t="s">
        <v>30</v>
      </c>
      <c r="CP502" s="213" t="s">
        <v>23</v>
      </c>
      <c r="CQ502" s="214" t="s">
        <v>246</v>
      </c>
      <c r="CR502" s="213"/>
      <c r="CS502" s="214" t="s">
        <v>1</v>
      </c>
      <c r="CT502" s="214" t="s">
        <v>209</v>
      </c>
      <c r="CU502" s="195" t="s">
        <v>212</v>
      </c>
    </row>
    <row r="503" spans="93:99" ht="12.75">
      <c r="CO503" s="213"/>
      <c r="CP503" s="214" t="s">
        <v>254</v>
      </c>
      <c r="CQ503" s="214" t="s">
        <v>244</v>
      </c>
      <c r="CR503" s="213"/>
      <c r="CS503" s="213"/>
      <c r="CT503" s="213"/>
      <c r="CU503" s="213"/>
    </row>
    <row r="504" spans="93:99" ht="12.75">
      <c r="CO504" s="213"/>
      <c r="CP504" s="213" t="s">
        <v>25</v>
      </c>
      <c r="CQ504" s="214" t="s">
        <v>245</v>
      </c>
      <c r="CR504" s="213"/>
      <c r="CS504" s="213"/>
      <c r="CT504" s="213"/>
      <c r="CU504" s="213"/>
    </row>
    <row r="505" spans="93:99" ht="12.75">
      <c r="CO505" s="213"/>
      <c r="CP505" s="213" t="s">
        <v>26</v>
      </c>
      <c r="CQ505" s="214" t="s">
        <v>242</v>
      </c>
      <c r="CR505" s="213"/>
      <c r="CS505" s="213"/>
      <c r="CT505" s="213"/>
      <c r="CU505" s="213"/>
    </row>
    <row r="506" spans="93:99" ht="12.75">
      <c r="CO506" s="213"/>
      <c r="CP506" s="213" t="s">
        <v>27</v>
      </c>
      <c r="CQ506" s="214" t="s">
        <v>243</v>
      </c>
      <c r="CR506" s="213"/>
      <c r="CS506" s="213"/>
      <c r="CT506" s="213"/>
      <c r="CU506" s="213"/>
    </row>
    <row r="507" spans="93:99" ht="12.75">
      <c r="CO507" s="213"/>
      <c r="CP507" s="213" t="s">
        <v>28</v>
      </c>
      <c r="CQ507" s="214" t="s">
        <v>247</v>
      </c>
      <c r="CR507" s="213"/>
      <c r="CS507" s="213"/>
      <c r="CT507" s="213"/>
      <c r="CU507" s="213"/>
    </row>
  </sheetData>
  <sheetProtection sheet="1" objects="1" scenarios="1" selectLockedCells="1"/>
  <protectedRanges>
    <protectedRange sqref="AT7 B14 Y14 B16 AX16 B18 T18 AL18 B20 AC20 AS20 B23 B26 U26 AG26 AZ26 B29 U29 AG29 AZ29 B31 AA31 B46 V46 AV46 D54:BD63" name="Oblast1"/>
  </protectedRanges>
  <mergeCells count="751">
    <mergeCell ref="B111:BD111"/>
    <mergeCell ref="D77:T77"/>
    <mergeCell ref="H3:K3"/>
    <mergeCell ref="AG171:BD171"/>
    <mergeCell ref="AG172:BD172"/>
    <mergeCell ref="E120:BD120"/>
    <mergeCell ref="M3:AV3"/>
    <mergeCell ref="V34:AM34"/>
    <mergeCell ref="AO34:AV34"/>
    <mergeCell ref="AX34:BD34"/>
    <mergeCell ref="D36:T36"/>
    <mergeCell ref="AT7:BD7"/>
    <mergeCell ref="AQ86:AU86"/>
    <mergeCell ref="AQ66:AU66"/>
    <mergeCell ref="AV46:BD46"/>
    <mergeCell ref="V46:AT46"/>
    <mergeCell ref="BA78:BD78"/>
    <mergeCell ref="AV67:AZ67"/>
    <mergeCell ref="B46:T46"/>
    <mergeCell ref="B106:K106"/>
    <mergeCell ref="B107:K107"/>
    <mergeCell ref="B109:K109"/>
    <mergeCell ref="B110:K110"/>
    <mergeCell ref="AV96:AZ96"/>
    <mergeCell ref="BA96:BD96"/>
    <mergeCell ref="L4:AT4"/>
    <mergeCell ref="AQ51:AU51"/>
    <mergeCell ref="AQ52:AU52"/>
    <mergeCell ref="R6:AN6"/>
    <mergeCell ref="AT10:BD10"/>
    <mergeCell ref="B10:AR10"/>
    <mergeCell ref="R7:AN7"/>
    <mergeCell ref="AO6:AS6"/>
    <mergeCell ref="AX16:BD16"/>
    <mergeCell ref="B16:AV16"/>
    <mergeCell ref="AL52:AP52"/>
    <mergeCell ref="V51:AK53"/>
    <mergeCell ref="AL53:AP53"/>
    <mergeCell ref="AX42:BD42"/>
    <mergeCell ref="AP8:AS8"/>
    <mergeCell ref="AZ29:BD29"/>
    <mergeCell ref="AX32:BD33"/>
    <mergeCell ref="D34:T34"/>
    <mergeCell ref="B77:C77"/>
    <mergeCell ref="B78:C78"/>
    <mergeCell ref="AV85:AZ85"/>
    <mergeCell ref="AV86:AZ86"/>
    <mergeCell ref="AV84:AZ84"/>
    <mergeCell ref="BO296:BR298"/>
    <mergeCell ref="BN302:BN303"/>
    <mergeCell ref="BO302:BR304"/>
    <mergeCell ref="AJ116:BD116"/>
    <mergeCell ref="C193:BD193"/>
    <mergeCell ref="C194:BD194"/>
    <mergeCell ref="B118:D118"/>
    <mergeCell ref="B119:D119"/>
    <mergeCell ref="AK165:AP165"/>
    <mergeCell ref="B123:D123"/>
    <mergeCell ref="E124:AD124"/>
    <mergeCell ref="B124:D124"/>
    <mergeCell ref="AE132:BD132"/>
    <mergeCell ref="AE123:BD123"/>
    <mergeCell ref="B130:D130"/>
    <mergeCell ref="E130:AD130"/>
    <mergeCell ref="BM302:BM303"/>
    <mergeCell ref="C196:BD196"/>
    <mergeCell ref="C197:BD197"/>
    <mergeCell ref="P116:AH116"/>
    <mergeCell ref="AY300:BD300"/>
    <mergeCell ref="H300:U300"/>
    <mergeCell ref="B171:AF172"/>
    <mergeCell ref="B173:AF173"/>
    <mergeCell ref="B114:K114"/>
    <mergeCell ref="B115:K115"/>
    <mergeCell ref="B116:N116"/>
    <mergeCell ref="C195:BD195"/>
    <mergeCell ref="B287:BD287"/>
    <mergeCell ref="D203:E203"/>
    <mergeCell ref="B202:E202"/>
    <mergeCell ref="B175:AF175"/>
    <mergeCell ref="B176:AF176"/>
    <mergeCell ref="AS188:BD188"/>
    <mergeCell ref="S165:X165"/>
    <mergeCell ref="B188:AF188"/>
    <mergeCell ref="B187:AF187"/>
    <mergeCell ref="AG183:BD183"/>
    <mergeCell ref="AG173:BD173"/>
    <mergeCell ref="AG179:AR179"/>
    <mergeCell ref="AS181:BD181"/>
    <mergeCell ref="AS187:BD187"/>
    <mergeCell ref="B182:Z182"/>
    <mergeCell ref="B168:BD168"/>
    <mergeCell ref="B189:AF189"/>
    <mergeCell ref="AG175:BD175"/>
    <mergeCell ref="AG176:BD176"/>
    <mergeCell ref="AS189:BD189"/>
    <mergeCell ref="B302:Z303"/>
    <mergeCell ref="AA302:AH302"/>
    <mergeCell ref="AI302:AP302"/>
    <mergeCell ref="AQ301:AX301"/>
    <mergeCell ref="AY299:BD299"/>
    <mergeCell ref="AG174:BD174"/>
    <mergeCell ref="B177:Z177"/>
    <mergeCell ref="B301:G301"/>
    <mergeCell ref="AY301:BD301"/>
    <mergeCell ref="AQ302:AX302"/>
    <mergeCell ref="AY302:BD303"/>
    <mergeCell ref="AQ221:BD221"/>
    <mergeCell ref="AJ221:AP221"/>
    <mergeCell ref="O221:U221"/>
    <mergeCell ref="F203:W203"/>
    <mergeCell ref="D207:E207"/>
    <mergeCell ref="B300:G300"/>
    <mergeCell ref="B208:C210"/>
    <mergeCell ref="D208:E208"/>
    <mergeCell ref="F208:W208"/>
    <mergeCell ref="V293:Z293"/>
    <mergeCell ref="B174:AF174"/>
    <mergeCell ref="AA181:AF181"/>
    <mergeCell ref="B178:Z178"/>
    <mergeCell ref="AG187:AR187"/>
    <mergeCell ref="AG188:AR188"/>
    <mergeCell ref="AE129:BD129"/>
    <mergeCell ref="E133:AD133"/>
    <mergeCell ref="AE133:BD133"/>
    <mergeCell ref="AE126:BD126"/>
    <mergeCell ref="E128:AD128"/>
    <mergeCell ref="B133:D133"/>
    <mergeCell ref="C192:BD192"/>
    <mergeCell ref="B185:BD185"/>
    <mergeCell ref="B186:AF186"/>
    <mergeCell ref="E132:AD132"/>
    <mergeCell ref="B165:G165"/>
    <mergeCell ref="AN163:BD163"/>
    <mergeCell ref="F202:W202"/>
    <mergeCell ref="B108:N108"/>
    <mergeCell ref="AG189:AR189"/>
    <mergeCell ref="AG181:AR181"/>
    <mergeCell ref="AS180:BD180"/>
    <mergeCell ref="AA180:AF180"/>
    <mergeCell ref="AG182:AR182"/>
    <mergeCell ref="AG186:AR186"/>
    <mergeCell ref="AS186:BD186"/>
    <mergeCell ref="AS182:BD182"/>
    <mergeCell ref="AA182:AF182"/>
    <mergeCell ref="AA178:AF178"/>
    <mergeCell ref="AG178:AR178"/>
    <mergeCell ref="AS178:BD178"/>
    <mergeCell ref="B179:Z179"/>
    <mergeCell ref="B180:Z180"/>
    <mergeCell ref="AS179:BD179"/>
    <mergeCell ref="C120:D120"/>
    <mergeCell ref="AE130:BD130"/>
    <mergeCell ref="E118:BD118"/>
    <mergeCell ref="E119:BD119"/>
    <mergeCell ref="B125:D125"/>
    <mergeCell ref="E125:AD125"/>
    <mergeCell ref="B132:D132"/>
    <mergeCell ref="E123:AD123"/>
    <mergeCell ref="E131:AD131"/>
    <mergeCell ref="AE131:BD131"/>
    <mergeCell ref="AE124:BD124"/>
    <mergeCell ref="B131:D131"/>
    <mergeCell ref="B126:D126"/>
    <mergeCell ref="E126:AD126"/>
    <mergeCell ref="B128:D128"/>
    <mergeCell ref="B129:D129"/>
    <mergeCell ref="AE125:BD125"/>
    <mergeCell ref="AE128:BD128"/>
    <mergeCell ref="E129:AD129"/>
    <mergeCell ref="B127:D127"/>
    <mergeCell ref="E127:AD127"/>
    <mergeCell ref="AE127:BD127"/>
    <mergeCell ref="AA204:AF204"/>
    <mergeCell ref="AA205:AF205"/>
    <mergeCell ref="AA206:AF206"/>
    <mergeCell ref="B170:BD170"/>
    <mergeCell ref="D204:E204"/>
    <mergeCell ref="D205:E205"/>
    <mergeCell ref="D206:E206"/>
    <mergeCell ref="B203:C207"/>
    <mergeCell ref="F204:W204"/>
    <mergeCell ref="X202:Z202"/>
    <mergeCell ref="X203:Z203"/>
    <mergeCell ref="X204:Z204"/>
    <mergeCell ref="X205:Z205"/>
    <mergeCell ref="X206:Z206"/>
    <mergeCell ref="X207:Z207"/>
    <mergeCell ref="AA207:AF207"/>
    <mergeCell ref="AA202:AF202"/>
    <mergeCell ref="AG202:BD202"/>
    <mergeCell ref="B181:Z181"/>
    <mergeCell ref="AA177:AF177"/>
    <mergeCell ref="AG177:AR177"/>
    <mergeCell ref="AS177:BD177"/>
    <mergeCell ref="AG180:AR180"/>
    <mergeCell ref="AA179:AF179"/>
    <mergeCell ref="V301:Z301"/>
    <mergeCell ref="AA301:AH301"/>
    <mergeCell ref="AI301:AP301"/>
    <mergeCell ref="V297:Z297"/>
    <mergeCell ref="V300:Z300"/>
    <mergeCell ref="B299:G299"/>
    <mergeCell ref="H299:U299"/>
    <mergeCell ref="V299:Z299"/>
    <mergeCell ref="AA299:AH299"/>
    <mergeCell ref="AI299:AP299"/>
    <mergeCell ref="H301:U301"/>
    <mergeCell ref="AQ299:AX299"/>
    <mergeCell ref="AY297:BD297"/>
    <mergeCell ref="B298:G298"/>
    <mergeCell ref="H298:U298"/>
    <mergeCell ref="V298:Z298"/>
    <mergeCell ref="AA298:AH298"/>
    <mergeCell ref="AI298:AP298"/>
    <mergeCell ref="AQ298:AX298"/>
    <mergeCell ref="AY298:BD298"/>
    <mergeCell ref="B297:G297"/>
    <mergeCell ref="H297:U297"/>
    <mergeCell ref="AA297:AH297"/>
    <mergeCell ref="AI297:AP297"/>
    <mergeCell ref="AQ297:AX297"/>
    <mergeCell ref="BF302:BF303"/>
    <mergeCell ref="BG302:BJ304"/>
    <mergeCell ref="AA303:AH303"/>
    <mergeCell ref="AI303:AP303"/>
    <mergeCell ref="AQ303:AX303"/>
    <mergeCell ref="AY304:BD304"/>
    <mergeCell ref="AA300:AH300"/>
    <mergeCell ref="AI300:AP300"/>
    <mergeCell ref="AQ300:AX300"/>
    <mergeCell ref="AY295:BD295"/>
    <mergeCell ref="B296:G296"/>
    <mergeCell ref="H296:U296"/>
    <mergeCell ref="V296:Z296"/>
    <mergeCell ref="AA296:AH296"/>
    <mergeCell ref="AI296:AP296"/>
    <mergeCell ref="AQ296:AX296"/>
    <mergeCell ref="AY296:BD296"/>
    <mergeCell ref="B295:G295"/>
    <mergeCell ref="H295:U295"/>
    <mergeCell ref="V295:Z295"/>
    <mergeCell ref="AA295:AH295"/>
    <mergeCell ref="AI295:AP295"/>
    <mergeCell ref="AQ295:AX295"/>
    <mergeCell ref="AY293:BD293"/>
    <mergeCell ref="B294:G294"/>
    <mergeCell ref="H294:U294"/>
    <mergeCell ref="V294:Z294"/>
    <mergeCell ref="AA294:AH294"/>
    <mergeCell ref="AI294:AP294"/>
    <mergeCell ref="AQ294:AX294"/>
    <mergeCell ref="AY294:BD294"/>
    <mergeCell ref="B293:G293"/>
    <mergeCell ref="H293:U293"/>
    <mergeCell ref="AA293:AH293"/>
    <mergeCell ref="AI293:AP293"/>
    <mergeCell ref="AQ293:AX293"/>
    <mergeCell ref="AY291:BD291"/>
    <mergeCell ref="B292:G292"/>
    <mergeCell ref="H292:U292"/>
    <mergeCell ref="V292:Z292"/>
    <mergeCell ref="AA292:AH292"/>
    <mergeCell ref="AI292:AP292"/>
    <mergeCell ref="AQ292:AX292"/>
    <mergeCell ref="AY292:BD292"/>
    <mergeCell ref="B291:G291"/>
    <mergeCell ref="H291:U291"/>
    <mergeCell ref="V291:Z291"/>
    <mergeCell ref="AA291:AH291"/>
    <mergeCell ref="AI291:AP291"/>
    <mergeCell ref="AQ291:AX291"/>
    <mergeCell ref="AY289:BD289"/>
    <mergeCell ref="B290:G290"/>
    <mergeCell ref="H290:U290"/>
    <mergeCell ref="V290:Z290"/>
    <mergeCell ref="AA290:AH290"/>
    <mergeCell ref="AI290:AP290"/>
    <mergeCell ref="AQ290:AX290"/>
    <mergeCell ref="AY290:BD290"/>
    <mergeCell ref="B289:G289"/>
    <mergeCell ref="H289:U289"/>
    <mergeCell ref="V289:Z289"/>
    <mergeCell ref="AA289:AH289"/>
    <mergeCell ref="AI289:AP289"/>
    <mergeCell ref="AQ289:AX289"/>
    <mergeCell ref="AA211:AF211"/>
    <mergeCell ref="AG211:BD211"/>
    <mergeCell ref="D210:E210"/>
    <mergeCell ref="F210:W210"/>
    <mergeCell ref="X210:Z210"/>
    <mergeCell ref="AA210:AF210"/>
    <mergeCell ref="AG210:BD210"/>
    <mergeCell ref="AG203:BD203"/>
    <mergeCell ref="AG204:BD204"/>
    <mergeCell ref="AG205:BD205"/>
    <mergeCell ref="AG206:BD206"/>
    <mergeCell ref="AG207:BD207"/>
    <mergeCell ref="X208:Z208"/>
    <mergeCell ref="AA208:AF208"/>
    <mergeCell ref="AG208:BD208"/>
    <mergeCell ref="D209:E209"/>
    <mergeCell ref="F209:W209"/>
    <mergeCell ref="X209:Z209"/>
    <mergeCell ref="AA209:AF209"/>
    <mergeCell ref="AG209:BD209"/>
    <mergeCell ref="F205:W205"/>
    <mergeCell ref="F206:W206"/>
    <mergeCell ref="F207:W207"/>
    <mergeCell ref="AA203:AF203"/>
    <mergeCell ref="AG215:BD215"/>
    <mergeCell ref="D216:E216"/>
    <mergeCell ref="B211:C214"/>
    <mergeCell ref="D212:E212"/>
    <mergeCell ref="F212:W212"/>
    <mergeCell ref="X212:Z212"/>
    <mergeCell ref="AA212:AF212"/>
    <mergeCell ref="AG212:BD212"/>
    <mergeCell ref="D213:E213"/>
    <mergeCell ref="F213:W213"/>
    <mergeCell ref="X213:Z213"/>
    <mergeCell ref="AA213:AF213"/>
    <mergeCell ref="F216:W216"/>
    <mergeCell ref="X216:Z216"/>
    <mergeCell ref="AA216:AF216"/>
    <mergeCell ref="AG213:BD213"/>
    <mergeCell ref="D214:E214"/>
    <mergeCell ref="F214:W214"/>
    <mergeCell ref="X214:Z214"/>
    <mergeCell ref="AA214:AF214"/>
    <mergeCell ref="AG214:BD214"/>
    <mergeCell ref="D211:E211"/>
    <mergeCell ref="F211:W211"/>
    <mergeCell ref="X211:Z211"/>
    <mergeCell ref="B307:BD307"/>
    <mergeCell ref="B309:BD309"/>
    <mergeCell ref="B310:BD310"/>
    <mergeCell ref="B343:BD343"/>
    <mergeCell ref="D339:T339"/>
    <mergeCell ref="V339:AM339"/>
    <mergeCell ref="AO339:AV339"/>
    <mergeCell ref="AX339:BD339"/>
    <mergeCell ref="D341:T341"/>
    <mergeCell ref="B315:BD315"/>
    <mergeCell ref="V341:AM341"/>
    <mergeCell ref="AO341:AV341"/>
    <mergeCell ref="AX341:BD341"/>
    <mergeCell ref="D335:T335"/>
    <mergeCell ref="V335:AM335"/>
    <mergeCell ref="AO335:AV335"/>
    <mergeCell ref="AX335:BD335"/>
    <mergeCell ref="D337:T337"/>
    <mergeCell ref="V337:AM337"/>
    <mergeCell ref="AO337:AV337"/>
    <mergeCell ref="AX337:BD337"/>
    <mergeCell ref="B327:BD327"/>
    <mergeCell ref="AX331:BD332"/>
    <mergeCell ref="D333:T333"/>
    <mergeCell ref="V333:AM333"/>
    <mergeCell ref="AO333:AV333"/>
    <mergeCell ref="AX333:BD333"/>
    <mergeCell ref="B328:BD328"/>
    <mergeCell ref="B329:BD329"/>
    <mergeCell ref="B308:BD308"/>
    <mergeCell ref="B320:BC320"/>
    <mergeCell ref="B322:BD322"/>
    <mergeCell ref="B323:BE323"/>
    <mergeCell ref="B324:BD324"/>
    <mergeCell ref="B326:BD326"/>
    <mergeCell ref="B325:BD325"/>
    <mergeCell ref="B318:BD318"/>
    <mergeCell ref="B316:BD316"/>
    <mergeCell ref="B317:BD317"/>
    <mergeCell ref="B319:BD319"/>
    <mergeCell ref="B314:BD314"/>
    <mergeCell ref="B313:BD313"/>
    <mergeCell ref="B311:BD311"/>
    <mergeCell ref="B312:BD312"/>
    <mergeCell ref="C283:BD283"/>
    <mergeCell ref="C277:V277"/>
    <mergeCell ref="W277:AS277"/>
    <mergeCell ref="AT277:BD277"/>
    <mergeCell ref="C278:V278"/>
    <mergeCell ref="W278:AS278"/>
    <mergeCell ref="AT278:BD278"/>
    <mergeCell ref="C276:V276"/>
    <mergeCell ref="W276:AS276"/>
    <mergeCell ref="AT276:BD276"/>
    <mergeCell ref="C279:BD279"/>
    <mergeCell ref="C282:BD282"/>
    <mergeCell ref="C271:BC271"/>
    <mergeCell ref="C274:V274"/>
    <mergeCell ref="W274:AS274"/>
    <mergeCell ref="AT274:BD274"/>
    <mergeCell ref="C275:V275"/>
    <mergeCell ref="W275:AS275"/>
    <mergeCell ref="AT275:BD275"/>
    <mergeCell ref="C272:BD272"/>
    <mergeCell ref="C273:BD273"/>
    <mergeCell ref="C269:V269"/>
    <mergeCell ref="W269:AS269"/>
    <mergeCell ref="AT269:BD269"/>
    <mergeCell ref="C270:V270"/>
    <mergeCell ref="W270:AS270"/>
    <mergeCell ref="AT270:BD270"/>
    <mergeCell ref="C258:V258"/>
    <mergeCell ref="W258:AS258"/>
    <mergeCell ref="AT258:BD258"/>
    <mergeCell ref="C260:BD260"/>
    <mergeCell ref="C261:BD261"/>
    <mergeCell ref="E267:BD267"/>
    <mergeCell ref="C264:AF264"/>
    <mergeCell ref="C265:BD265"/>
    <mergeCell ref="C256:V256"/>
    <mergeCell ref="W256:AS256"/>
    <mergeCell ref="AT256:BD256"/>
    <mergeCell ref="C257:V257"/>
    <mergeCell ref="W257:AS257"/>
    <mergeCell ref="AT257:BD257"/>
    <mergeCell ref="C254:V254"/>
    <mergeCell ref="W254:AS254"/>
    <mergeCell ref="AT254:BD254"/>
    <mergeCell ref="C255:V255"/>
    <mergeCell ref="W255:AS255"/>
    <mergeCell ref="AT255:BD255"/>
    <mergeCell ref="C244:V244"/>
    <mergeCell ref="W244:AS244"/>
    <mergeCell ref="AT244:BD244"/>
    <mergeCell ref="E251:BD251"/>
    <mergeCell ref="C253:V253"/>
    <mergeCell ref="W253:AS253"/>
    <mergeCell ref="AT253:BD253"/>
    <mergeCell ref="C248:BD248"/>
    <mergeCell ref="C242:V242"/>
    <mergeCell ref="W242:AS242"/>
    <mergeCell ref="AT242:BD242"/>
    <mergeCell ref="C243:V243"/>
    <mergeCell ref="W243:AS243"/>
    <mergeCell ref="AT243:BD243"/>
    <mergeCell ref="C240:V240"/>
    <mergeCell ref="W240:AS240"/>
    <mergeCell ref="AT240:BD240"/>
    <mergeCell ref="C241:V241"/>
    <mergeCell ref="W241:AS241"/>
    <mergeCell ref="AT241:BD241"/>
    <mergeCell ref="C232:BD232"/>
    <mergeCell ref="C233:BD233"/>
    <mergeCell ref="E237:BD237"/>
    <mergeCell ref="C239:V239"/>
    <mergeCell ref="W239:AS239"/>
    <mergeCell ref="AT239:BD239"/>
    <mergeCell ref="B223:BD223"/>
    <mergeCell ref="B224:BD224"/>
    <mergeCell ref="B227:BD227"/>
    <mergeCell ref="AG216:BD216"/>
    <mergeCell ref="B215:C216"/>
    <mergeCell ref="D215:E215"/>
    <mergeCell ref="F215:W215"/>
    <mergeCell ref="B84:C86"/>
    <mergeCell ref="BA84:BD86"/>
    <mergeCell ref="B100:AH100"/>
    <mergeCell ref="AJ100:AX100"/>
    <mergeCell ref="AZ100:BD100"/>
    <mergeCell ref="B102:BD102"/>
    <mergeCell ref="BA95:BD95"/>
    <mergeCell ref="B96:C96"/>
    <mergeCell ref="D96:T96"/>
    <mergeCell ref="U96:AK96"/>
    <mergeCell ref="AL96:AP96"/>
    <mergeCell ref="AQ96:AU96"/>
    <mergeCell ref="D84:T86"/>
    <mergeCell ref="X215:Z215"/>
    <mergeCell ref="AA215:AF215"/>
    <mergeCell ref="U84:AK86"/>
    <mergeCell ref="AL84:AP86"/>
    <mergeCell ref="B81:BD81"/>
    <mergeCell ref="AL78:AP78"/>
    <mergeCell ref="AQ78:AU78"/>
    <mergeCell ref="AV78:AZ78"/>
    <mergeCell ref="D78:T78"/>
    <mergeCell ref="U78:AK78"/>
    <mergeCell ref="AQ84:AU84"/>
    <mergeCell ref="AQ85:AU85"/>
    <mergeCell ref="D95:T95"/>
    <mergeCell ref="U95:AK95"/>
    <mergeCell ref="AL95:AP95"/>
    <mergeCell ref="AQ95:AU95"/>
    <mergeCell ref="AV95:AZ95"/>
    <mergeCell ref="BA93:BD93"/>
    <mergeCell ref="B94:C94"/>
    <mergeCell ref="D94:T94"/>
    <mergeCell ref="U94:AK94"/>
    <mergeCell ref="AL94:AP94"/>
    <mergeCell ref="AQ94:AU94"/>
    <mergeCell ref="AV94:AZ94"/>
    <mergeCell ref="BA94:BD94"/>
    <mergeCell ref="B93:C93"/>
    <mergeCell ref="D93:T93"/>
    <mergeCell ref="U93:AK93"/>
    <mergeCell ref="AL93:AP93"/>
    <mergeCell ref="AQ93:AU93"/>
    <mergeCell ref="AV93:AZ93"/>
    <mergeCell ref="B95:C95"/>
    <mergeCell ref="BA91:BD91"/>
    <mergeCell ref="BA92:BD92"/>
    <mergeCell ref="B92:C92"/>
    <mergeCell ref="D92:T92"/>
    <mergeCell ref="U92:AK92"/>
    <mergeCell ref="AL92:AP92"/>
    <mergeCell ref="AQ92:AU92"/>
    <mergeCell ref="AV92:AZ92"/>
    <mergeCell ref="BA90:BD90"/>
    <mergeCell ref="B91:C91"/>
    <mergeCell ref="D91:T91"/>
    <mergeCell ref="U91:AK91"/>
    <mergeCell ref="AL91:AP91"/>
    <mergeCell ref="AQ91:AU91"/>
    <mergeCell ref="AV91:AZ91"/>
    <mergeCell ref="B90:C90"/>
    <mergeCell ref="U90:AK90"/>
    <mergeCell ref="AL90:AP90"/>
    <mergeCell ref="AQ90:AU90"/>
    <mergeCell ref="AV90:AZ90"/>
    <mergeCell ref="M221:N221"/>
    <mergeCell ref="V221:AI221"/>
    <mergeCell ref="AV88:AZ88"/>
    <mergeCell ref="BA88:BD88"/>
    <mergeCell ref="B87:C87"/>
    <mergeCell ref="D87:T87"/>
    <mergeCell ref="U87:AK87"/>
    <mergeCell ref="BA87:BD87"/>
    <mergeCell ref="BA89:BD89"/>
    <mergeCell ref="D90:T90"/>
    <mergeCell ref="B88:C88"/>
    <mergeCell ref="D88:T88"/>
    <mergeCell ref="U88:AK88"/>
    <mergeCell ref="AL88:AP88"/>
    <mergeCell ref="AV87:AZ87"/>
    <mergeCell ref="U89:AK89"/>
    <mergeCell ref="AL89:AP89"/>
    <mergeCell ref="AQ89:AU89"/>
    <mergeCell ref="AV89:AZ89"/>
    <mergeCell ref="AL87:AP87"/>
    <mergeCell ref="AQ87:AU87"/>
    <mergeCell ref="AQ88:AU88"/>
    <mergeCell ref="B89:C89"/>
    <mergeCell ref="D89:T89"/>
    <mergeCell ref="B73:C73"/>
    <mergeCell ref="D73:T73"/>
    <mergeCell ref="AV76:AZ76"/>
    <mergeCell ref="BA76:BD76"/>
    <mergeCell ref="B75:C75"/>
    <mergeCell ref="D75:T75"/>
    <mergeCell ref="U75:AK75"/>
    <mergeCell ref="AL75:AP75"/>
    <mergeCell ref="AQ75:AU75"/>
    <mergeCell ref="B74:C74"/>
    <mergeCell ref="D74:T74"/>
    <mergeCell ref="U74:AK74"/>
    <mergeCell ref="AL74:AP74"/>
    <mergeCell ref="AQ74:AU74"/>
    <mergeCell ref="AV74:AZ74"/>
    <mergeCell ref="B76:C76"/>
    <mergeCell ref="D76:T76"/>
    <mergeCell ref="U76:AK76"/>
    <mergeCell ref="AL76:AP76"/>
    <mergeCell ref="AQ76:AU76"/>
    <mergeCell ref="AQ72:AU72"/>
    <mergeCell ref="BA73:BD73"/>
    <mergeCell ref="AV71:AZ71"/>
    <mergeCell ref="U73:AK73"/>
    <mergeCell ref="AL73:AP73"/>
    <mergeCell ref="AQ73:AU73"/>
    <mergeCell ref="AV73:AZ73"/>
    <mergeCell ref="BA71:BD71"/>
    <mergeCell ref="BA77:BD77"/>
    <mergeCell ref="AV75:AZ75"/>
    <mergeCell ref="U77:AK77"/>
    <mergeCell ref="AL77:AP77"/>
    <mergeCell ref="AQ77:AU77"/>
    <mergeCell ref="AV77:AZ77"/>
    <mergeCell ref="BA75:BD75"/>
    <mergeCell ref="BA74:BD74"/>
    <mergeCell ref="BA70:BD70"/>
    <mergeCell ref="B69:C69"/>
    <mergeCell ref="D69:T69"/>
    <mergeCell ref="AV72:AZ72"/>
    <mergeCell ref="BA72:BD72"/>
    <mergeCell ref="B71:C71"/>
    <mergeCell ref="D71:T71"/>
    <mergeCell ref="U71:AK71"/>
    <mergeCell ref="AL71:AP71"/>
    <mergeCell ref="AQ71:AU71"/>
    <mergeCell ref="B70:C70"/>
    <mergeCell ref="D70:T70"/>
    <mergeCell ref="U70:AK70"/>
    <mergeCell ref="AL70:AP70"/>
    <mergeCell ref="AQ70:AU70"/>
    <mergeCell ref="AV70:AZ70"/>
    <mergeCell ref="U69:AK69"/>
    <mergeCell ref="AL69:AP69"/>
    <mergeCell ref="AQ69:AU69"/>
    <mergeCell ref="AV69:AZ69"/>
    <mergeCell ref="B72:C72"/>
    <mergeCell ref="D72:T72"/>
    <mergeCell ref="U72:AK72"/>
    <mergeCell ref="AL72:AP72"/>
    <mergeCell ref="AV63:AZ63"/>
    <mergeCell ref="BA63:BD63"/>
    <mergeCell ref="AV66:AZ66"/>
    <mergeCell ref="BA69:BD69"/>
    <mergeCell ref="BA66:BD68"/>
    <mergeCell ref="AQ67:AU67"/>
    <mergeCell ref="B63:C63"/>
    <mergeCell ref="D63:P63"/>
    <mergeCell ref="Q63:U63"/>
    <mergeCell ref="V63:AK63"/>
    <mergeCell ref="AL63:AP63"/>
    <mergeCell ref="AQ63:AU63"/>
    <mergeCell ref="AV68:AZ68"/>
    <mergeCell ref="D66:T68"/>
    <mergeCell ref="B66:C68"/>
    <mergeCell ref="U66:AK68"/>
    <mergeCell ref="AL66:AP68"/>
    <mergeCell ref="AQ68:AU68"/>
    <mergeCell ref="D62:P62"/>
    <mergeCell ref="Q62:U62"/>
    <mergeCell ref="V62:AK62"/>
    <mergeCell ref="AL62:AP62"/>
    <mergeCell ref="AQ62:AU62"/>
    <mergeCell ref="AV62:AZ62"/>
    <mergeCell ref="BA62:BD62"/>
    <mergeCell ref="B61:C61"/>
    <mergeCell ref="D61:P61"/>
    <mergeCell ref="Q61:U61"/>
    <mergeCell ref="V61:AK61"/>
    <mergeCell ref="AL61:AP61"/>
    <mergeCell ref="AQ61:AU61"/>
    <mergeCell ref="AV61:AZ61"/>
    <mergeCell ref="BA61:BD61"/>
    <mergeCell ref="B62:C62"/>
    <mergeCell ref="AV59:AZ59"/>
    <mergeCell ref="BA59:BD59"/>
    <mergeCell ref="B60:C60"/>
    <mergeCell ref="D60:P60"/>
    <mergeCell ref="Q60:U60"/>
    <mergeCell ref="V60:AK60"/>
    <mergeCell ref="AL60:AP60"/>
    <mergeCell ref="AQ60:AU60"/>
    <mergeCell ref="AV60:AZ60"/>
    <mergeCell ref="BA60:BD60"/>
    <mergeCell ref="B59:C59"/>
    <mergeCell ref="D59:P59"/>
    <mergeCell ref="Q59:U59"/>
    <mergeCell ref="V59:AK59"/>
    <mergeCell ref="AL59:AP59"/>
    <mergeCell ref="AQ59:AU59"/>
    <mergeCell ref="AV57:AZ57"/>
    <mergeCell ref="BA57:BD57"/>
    <mergeCell ref="B58:C58"/>
    <mergeCell ref="D58:P58"/>
    <mergeCell ref="Q58:U58"/>
    <mergeCell ref="V58:AK58"/>
    <mergeCell ref="AL58:AP58"/>
    <mergeCell ref="AQ58:AU58"/>
    <mergeCell ref="AV58:AZ58"/>
    <mergeCell ref="BA58:BD58"/>
    <mergeCell ref="B57:C57"/>
    <mergeCell ref="D57:P57"/>
    <mergeCell ref="Q57:U57"/>
    <mergeCell ref="V57:AK57"/>
    <mergeCell ref="AL57:AP57"/>
    <mergeCell ref="AQ57:AU57"/>
    <mergeCell ref="AV55:AZ55"/>
    <mergeCell ref="BA55:BD55"/>
    <mergeCell ref="B56:C56"/>
    <mergeCell ref="D56:P56"/>
    <mergeCell ref="Q56:U56"/>
    <mergeCell ref="V56:AK56"/>
    <mergeCell ref="AL56:AP56"/>
    <mergeCell ref="AQ56:AU56"/>
    <mergeCell ref="AV56:AZ56"/>
    <mergeCell ref="BA56:BD56"/>
    <mergeCell ref="B55:C55"/>
    <mergeCell ref="D55:P55"/>
    <mergeCell ref="Q55:U55"/>
    <mergeCell ref="V55:AK55"/>
    <mergeCell ref="AL55:AP55"/>
    <mergeCell ref="AQ55:AU55"/>
    <mergeCell ref="AX40:BD40"/>
    <mergeCell ref="B54:C54"/>
    <mergeCell ref="D54:P54"/>
    <mergeCell ref="Q54:U54"/>
    <mergeCell ref="V54:AK54"/>
    <mergeCell ref="AL54:AP54"/>
    <mergeCell ref="Q51:U53"/>
    <mergeCell ref="AQ54:AU54"/>
    <mergeCell ref="D42:T42"/>
    <mergeCell ref="V42:AM42"/>
    <mergeCell ref="AO42:AV42"/>
    <mergeCell ref="AV54:AZ54"/>
    <mergeCell ref="AQ53:AU53"/>
    <mergeCell ref="AO40:AV40"/>
    <mergeCell ref="AR2:BE2"/>
    <mergeCell ref="AV52:AZ52"/>
    <mergeCell ref="B51:C53"/>
    <mergeCell ref="BA51:BD53"/>
    <mergeCell ref="B18:R18"/>
    <mergeCell ref="T18:AJ18"/>
    <mergeCell ref="AL18:BD18"/>
    <mergeCell ref="AV53:AZ53"/>
    <mergeCell ref="U29:AE29"/>
    <mergeCell ref="AG29:AX29"/>
    <mergeCell ref="B31:Y31"/>
    <mergeCell ref="AG26:AX26"/>
    <mergeCell ref="AZ26:BD26"/>
    <mergeCell ref="AA31:BD31"/>
    <mergeCell ref="B14:W14"/>
    <mergeCell ref="Y14:BD14"/>
    <mergeCell ref="A5:BE5"/>
    <mergeCell ref="B29:S29"/>
    <mergeCell ref="B20:AA20"/>
    <mergeCell ref="AC20:AQ20"/>
    <mergeCell ref="AS20:BD20"/>
    <mergeCell ref="B23:BD23"/>
    <mergeCell ref="B26:S26"/>
    <mergeCell ref="U26:AE26"/>
    <mergeCell ref="P108:BD108"/>
    <mergeCell ref="V36:AM36"/>
    <mergeCell ref="AO36:AV36"/>
    <mergeCell ref="AX36:BD36"/>
    <mergeCell ref="A3:F4"/>
    <mergeCell ref="C221:L221"/>
    <mergeCell ref="B235:K235"/>
    <mergeCell ref="L235:BD235"/>
    <mergeCell ref="C247:AR247"/>
    <mergeCell ref="B228:BD228"/>
    <mergeCell ref="B229:BD229"/>
    <mergeCell ref="B230:BD230"/>
    <mergeCell ref="B231:BD231"/>
    <mergeCell ref="AP7:AS7"/>
    <mergeCell ref="BA54:BD54"/>
    <mergeCell ref="AL51:AP51"/>
    <mergeCell ref="AV51:AZ51"/>
    <mergeCell ref="D51:P53"/>
    <mergeCell ref="D38:T38"/>
    <mergeCell ref="V38:AM38"/>
    <mergeCell ref="AO38:AV38"/>
    <mergeCell ref="AX38:BD38"/>
    <mergeCell ref="D40:T40"/>
    <mergeCell ref="V40:AM40"/>
  </mergeCells>
  <conditionalFormatting sqref="Y13 Y217">
    <cfRule type="expression" priority="148" dxfId="14" stopIfTrue="1">
      <formula>$B$14="Fyzická osoba podnikající"</formula>
    </cfRule>
  </conditionalFormatting>
  <conditionalFormatting sqref="Y14:BD14">
    <cfRule type="cellIs" priority="42" dxfId="0" operator="equal" stopIfTrue="1">
      <formula>"vyberte"</formula>
    </cfRule>
    <cfRule type="expression" priority="147" dxfId="14" stopIfTrue="1">
      <formula>$B$14="Fyzická osoba podnikající"</formula>
    </cfRule>
  </conditionalFormatting>
  <conditionalFormatting sqref="AX15">
    <cfRule type="expression" priority="146" dxfId="15" stopIfTrue="1">
      <formula>$B$14="Právnická osoba"</formula>
    </cfRule>
  </conditionalFormatting>
  <conditionalFormatting sqref="AX16:BD16">
    <cfRule type="expression" priority="145" dxfId="49" stopIfTrue="1">
      <formula>$B$14="Právnická osoba"</formula>
    </cfRule>
  </conditionalFormatting>
  <conditionalFormatting sqref="B19:BD19">
    <cfRule type="expression" priority="142" dxfId="15" stopIfTrue="1">
      <formula>$B$14="Fyzická osoba podnikající"</formula>
    </cfRule>
  </conditionalFormatting>
  <conditionalFormatting sqref="B20:BD20">
    <cfRule type="expression" priority="141" dxfId="49" stopIfTrue="1">
      <formula>$B$14="Fyzická osoba podnikající"</formula>
    </cfRule>
  </conditionalFormatting>
  <conditionalFormatting sqref="B22:BD22">
    <cfRule type="expression" priority="140" dxfId="15" stopIfTrue="1">
      <formula>$B$14="Fyzická osoba podnikající"</formula>
    </cfRule>
  </conditionalFormatting>
  <conditionalFormatting sqref="B23:BD23">
    <cfRule type="expression" priority="139" dxfId="49" stopIfTrue="1">
      <formula>$B$14="Fyzická osoba podnikající"</formula>
    </cfRule>
  </conditionalFormatting>
  <conditionalFormatting sqref="AY304:BD304">
    <cfRule type="containsText" priority="107" dxfId="46" operator="containsText" stopIfTrue="1" text="chyba">
      <formula>NOT(ISERROR(SEARCH("chyba",AY304)))</formula>
    </cfRule>
  </conditionalFormatting>
  <conditionalFormatting sqref="AI302:AP302">
    <cfRule type="cellIs" priority="106" dxfId="46" operator="equal" stopIfTrue="1">
      <formula>"POZOR!"</formula>
    </cfRule>
  </conditionalFormatting>
  <conditionalFormatting sqref="AA302:AH302">
    <cfRule type="cellIs" priority="105" dxfId="46" operator="equal" stopIfTrue="1">
      <formula>"POZOR!"</formula>
    </cfRule>
  </conditionalFormatting>
  <conditionalFormatting sqref="M305:AN305">
    <cfRule type="expression" priority="95" dxfId="45" stopIfTrue="1">
      <formula>$B$58="Ne"</formula>
    </cfRule>
  </conditionalFormatting>
  <conditionalFormatting sqref="AG172:AR172">
    <cfRule type="containsText" priority="84" dxfId="44" operator="containsText" stopIfTrue="1" text="vč. DPH (Kč)">
      <formula>NOT(ISERROR(SEARCH("vč. DPH (Kč)",AG172)))</formula>
    </cfRule>
  </conditionalFormatting>
  <conditionalFormatting sqref="AX109">
    <cfRule type="expression" priority="81" dxfId="15" stopIfTrue="1">
      <formula>$B$14="Právnická osoba"</formula>
    </cfRule>
  </conditionalFormatting>
  <conditionalFormatting sqref="Y122">
    <cfRule type="expression" priority="74" dxfId="14" stopIfTrue="1">
      <formula>$B$14="Fyzická osoba podnikající"</formula>
    </cfRule>
  </conditionalFormatting>
  <conditionalFormatting sqref="AX110">
    <cfRule type="expression" priority="75" dxfId="15" stopIfTrue="1">
      <formula>$B$14="Právnická osoba"</formula>
    </cfRule>
  </conditionalFormatting>
  <conditionalFormatting sqref="Z122">
    <cfRule type="expression" priority="73" dxfId="14" stopIfTrue="1">
      <formula>$B$14="Fyzická osoba podnikající"</formula>
    </cfRule>
  </conditionalFormatting>
  <conditionalFormatting sqref="AX106">
    <cfRule type="expression" priority="64" dxfId="15" stopIfTrue="1">
      <formula>$B$14="Právnická osoba"</formula>
    </cfRule>
  </conditionalFormatting>
  <conditionalFormatting sqref="AX107">
    <cfRule type="expression" priority="63" dxfId="15" stopIfTrue="1">
      <formula>$B$14="Právnická osoba"</formula>
    </cfRule>
  </conditionalFormatting>
  <conditionalFormatting sqref="AJ107">
    <cfRule type="expression" priority="62" dxfId="14" stopIfTrue="1">
      <formula>$B$14="Fyzická osoba podnikající"</formula>
    </cfRule>
  </conditionalFormatting>
  <conditionalFormatting sqref="AU114">
    <cfRule type="expression" priority="54" dxfId="15" stopIfTrue="1">
      <formula>$B$14="Právnická osoba"</formula>
    </cfRule>
  </conditionalFormatting>
  <conditionalFormatting sqref="AU115">
    <cfRule type="expression" priority="53" dxfId="15" stopIfTrue="1">
      <formula>$B$14="Právnická osoba"</formula>
    </cfRule>
  </conditionalFormatting>
  <conditionalFormatting sqref="B10:AR10">
    <cfRule type="cellIs" priority="52" dxfId="0" operator="equal" stopIfTrue="1">
      <formula>"Vygeneruje se automaticky"</formula>
    </cfRule>
  </conditionalFormatting>
  <conditionalFormatting sqref="AT10:BD10">
    <cfRule type="cellIs" priority="51" dxfId="0" operator="equal" stopIfTrue="1">
      <formula>"Vygeneruje se"</formula>
    </cfRule>
  </conditionalFormatting>
  <conditionalFormatting sqref="B18:R18">
    <cfRule type="expression" priority="50" dxfId="22" stopIfTrue="1">
      <formula>(LEN($B18)&gt;8)</formula>
    </cfRule>
  </conditionalFormatting>
  <conditionalFormatting sqref="AX333:BD333">
    <cfRule type="cellIs" priority="49" dxfId="0" operator="equal" stopIfTrue="1">
      <formula>"vyberte"</formula>
    </cfRule>
  </conditionalFormatting>
  <conditionalFormatting sqref="AX335:BD335">
    <cfRule type="cellIs" priority="47" dxfId="0" operator="equal" stopIfTrue="1">
      <formula>"vyberte"</formula>
    </cfRule>
  </conditionalFormatting>
  <conditionalFormatting sqref="AX337:BD337">
    <cfRule type="cellIs" priority="46" dxfId="0" operator="equal" stopIfTrue="1">
      <formula>"vyberte"</formula>
    </cfRule>
  </conditionalFormatting>
  <conditionalFormatting sqref="AX339:BD339">
    <cfRule type="cellIs" priority="45" dxfId="0" operator="equal" stopIfTrue="1">
      <formula>"vyberte"</formula>
    </cfRule>
  </conditionalFormatting>
  <conditionalFormatting sqref="AX341:BD341">
    <cfRule type="cellIs" priority="44" dxfId="0" operator="equal" stopIfTrue="1">
      <formula>"vyberte"</formula>
    </cfRule>
  </conditionalFormatting>
  <conditionalFormatting sqref="B14:W14">
    <cfRule type="cellIs" priority="43" dxfId="0" operator="equal" stopIfTrue="1">
      <formula>"vyberte"</formula>
    </cfRule>
  </conditionalFormatting>
  <conditionalFormatting sqref="AL54:AP63">
    <cfRule type="expression" priority="41" dxfId="22" stopIfTrue="1">
      <formula>(LEN(AL54)&gt;8)</formula>
    </cfRule>
  </conditionalFormatting>
  <conditionalFormatting sqref="AL69:AP78">
    <cfRule type="expression" priority="40" dxfId="22" stopIfTrue="1">
      <formula>(LEN(AL69)&gt;8)</formula>
    </cfRule>
  </conditionalFormatting>
  <conditionalFormatting sqref="AL87:AP96">
    <cfRule type="expression" priority="39" dxfId="22" stopIfTrue="1">
      <formula>(LEN(AL87)&gt;8)</formula>
    </cfRule>
  </conditionalFormatting>
  <conditionalFormatting sqref="AZ100:BD100">
    <cfRule type="expression" priority="38" dxfId="22" stopIfTrue="1">
      <formula>(LEN(AZ100)&gt;4)</formula>
    </cfRule>
  </conditionalFormatting>
  <conditionalFormatting sqref="B165:G165">
    <cfRule type="cellIs" priority="37" dxfId="0" operator="equal" stopIfTrue="1">
      <formula>"vyberte"</formula>
    </cfRule>
  </conditionalFormatting>
  <conditionalFormatting sqref="AS188:BD188">
    <cfRule type="cellIs" priority="30" dxfId="19" operator="equal" stopIfTrue="1">
      <formula>"Nemůže být &gt; 70%!!!"</formula>
    </cfRule>
  </conditionalFormatting>
  <conditionalFormatting sqref="AA31:BD31">
    <cfRule type="notContainsText" priority="27" dxfId="19" operator="notContains" stopIfTrue="1" text="@">
      <formula>ISERROR(SEARCH("@",AA31))</formula>
    </cfRule>
  </conditionalFormatting>
  <conditionalFormatting sqref="M221:N221">
    <cfRule type="expression" priority="24" dxfId="15" stopIfTrue="1">
      <formula>C221="kalendářní rok"</formula>
    </cfRule>
  </conditionalFormatting>
  <conditionalFormatting sqref="O221:U221">
    <cfRule type="expression" priority="23" dxfId="15" stopIfTrue="1">
      <formula>C221="kalendářní rok"</formula>
    </cfRule>
  </conditionalFormatting>
  <conditionalFormatting sqref="V221:AI221">
    <cfRule type="expression" priority="22" dxfId="14" stopIfTrue="1">
      <formula>C221="kalendářní rok"</formula>
    </cfRule>
  </conditionalFormatting>
  <conditionalFormatting sqref="AJ221:AP221">
    <cfRule type="expression" priority="21" dxfId="15" stopIfTrue="1">
      <formula>C221="kalendářní rok"</formula>
    </cfRule>
  </conditionalFormatting>
  <conditionalFormatting sqref="AQ221:BD221">
    <cfRule type="expression" priority="20" dxfId="14" stopIfTrue="1">
      <formula>C221="kalendářní rok"</formula>
    </cfRule>
  </conditionalFormatting>
  <conditionalFormatting sqref="C221:L221">
    <cfRule type="cellIs" priority="19" dxfId="0" operator="equal" stopIfTrue="1">
      <formula>"vyberte"</formula>
    </cfRule>
  </conditionalFormatting>
  <conditionalFormatting sqref="A235:B235 BE235">
    <cfRule type="expression" priority="18" dxfId="12">
      <formula>$V$5="Jste fyzická osoba, tato příloha není určena pro Vás!"</formula>
    </cfRule>
  </conditionalFormatting>
  <conditionalFormatting sqref="L235:BD235">
    <cfRule type="cellIs" priority="17" dxfId="0" operator="equal" stopIfTrue="1">
      <formula>"vyberte"</formula>
    </cfRule>
  </conditionalFormatting>
  <conditionalFormatting sqref="C247:AR247">
    <cfRule type="cellIs" priority="16" dxfId="0" operator="equal" stopIfTrue="1">
      <formula>"vyberte"</formula>
    </cfRule>
  </conditionalFormatting>
  <conditionalFormatting sqref="C253:BD258">
    <cfRule type="expression" priority="14" dxfId="4" stopIfTrue="1">
      <formula>$C$247=$BG$247</formula>
    </cfRule>
  </conditionalFormatting>
  <conditionalFormatting sqref="C239:BD244">
    <cfRule type="expression" priority="13" dxfId="4" stopIfTrue="1">
      <formula>$L$235=$BG$235</formula>
    </cfRule>
  </conditionalFormatting>
  <conditionalFormatting sqref="C264:AF264">
    <cfRule type="cellIs" priority="12" dxfId="0" operator="equal" stopIfTrue="1">
      <formula>"vyberte"</formula>
    </cfRule>
  </conditionalFormatting>
  <conditionalFormatting sqref="C269:BD270">
    <cfRule type="expression" priority="10" dxfId="4" stopIfTrue="1">
      <formula>$C$264="nevznikl rozdělením (rozštěpením nebo odštěpením) podniku."</formula>
    </cfRule>
  </conditionalFormatting>
  <conditionalFormatting sqref="C271:BC271">
    <cfRule type="expression" priority="6" dxfId="3" stopIfTrue="1">
      <formula>$C$264="nevznikl rozdělením (rozštěpením nebo odštěpením) podniku."</formula>
    </cfRule>
  </conditionalFormatting>
  <conditionalFormatting sqref="C274:BD278">
    <cfRule type="expression" priority="7" dxfId="4" stopIfTrue="1">
      <formula>$C$264="nevznikl rozdělením (rozštěpením nebo odštěpením) podniku."</formula>
    </cfRule>
  </conditionalFormatting>
  <conditionalFormatting sqref="C272:BD272 C273">
    <cfRule type="expression" priority="4" dxfId="3" stopIfTrue="1">
      <formula>$C$264="nevznikl rozdělením (rozštěpením nebo odštěpením) podniku."</formula>
    </cfRule>
  </conditionalFormatting>
  <conditionalFormatting sqref="AG188:AR188">
    <cfRule type="cellIs" priority="3" dxfId="2" operator="greaterThan" stopIfTrue="1">
      <formula>100000</formula>
    </cfRule>
  </conditionalFormatting>
  <conditionalFormatting sqref="S165:X165">
    <cfRule type="cellIs" priority="2" dxfId="0" operator="equal" stopIfTrue="1">
      <formula>"vyberte"</formula>
    </cfRule>
  </conditionalFormatting>
  <conditionalFormatting sqref="AK165:AP165">
    <cfRule type="cellIs" priority="1" dxfId="0" operator="equal" stopIfTrue="1">
      <formula>"vyberte"</formula>
    </cfRule>
  </conditionalFormatting>
  <dataValidations count="19">
    <dataValidation type="decimal" operator="greaterThanOrEqual" allowBlank="1" showInputMessage="1" showErrorMessage="1" sqref="AG173:AR182 AG183">
      <formula1>0</formula1>
    </dataValidation>
    <dataValidation type="whole" operator="greaterThanOrEqual" allowBlank="1" showInputMessage="1" showErrorMessage="1" error="Počet jednotek musí být uveden v celých číslech!" sqref="AA177:AF182">
      <formula1>0</formula1>
    </dataValidation>
    <dataValidation type="decimal" operator="greaterThanOrEqual" allowBlank="1" showInputMessage="1" showErrorMessage="1" error="Je nutné zadat číslo." sqref="AS177:BD182">
      <formula1>0</formula1>
    </dataValidation>
    <dataValidation allowBlank="1" showInputMessage="1" showErrorMessage="1" promptTitle="Ve formátu DD.MM.RRRR" prompt=" " sqref="AX16:BD16 Q54:U63 V221:AI221 AQ221:BD221"/>
    <dataValidation type="list" allowBlank="1" showInputMessage="1" showErrorMessage="1" sqref="AX333:BD333 AX341:BD341 AX339:BD339 AX337:BD337 AX335:BD335">
      <formula1>$BF$333:$BH$333</formula1>
    </dataValidation>
    <dataValidation allowBlank="1" showInputMessage="1" showErrorMessage="1" promptTitle="ZPŮSOBILÉ VÝDAJE" prompt="Uveďte částky v Kč včetně DPH." sqref="AG171"/>
    <dataValidation type="list" allowBlank="1" showInputMessage="1" showErrorMessage="1" sqref="L235:BD235">
      <formula1>$BF$235:$BH$235</formula1>
    </dataValidation>
    <dataValidation type="list" allowBlank="1" showInputMessage="1" showErrorMessage="1" sqref="C247:AR247">
      <formula1>$BF$247:$BI$247</formula1>
    </dataValidation>
    <dataValidation type="list" allowBlank="1" showInputMessage="1" showErrorMessage="1" sqref="C264:AF264">
      <formula1>$BF$264:$BH$264</formula1>
    </dataValidation>
    <dataValidation type="whole" allowBlank="1" showInputMessage="1" showErrorMessage="1" prompt="Maximální výše dotace je 100.000 Kč." error="Překročena max. výše dotace!" sqref="AG188:AR188">
      <formula1>0</formula1>
      <formula2>100000</formula2>
    </dataValidation>
    <dataValidation type="list" allowBlank="1" showInputMessage="1" showErrorMessage="1" sqref="B14:W14">
      <formula1>$CO$501:$CO$502</formula1>
    </dataValidation>
    <dataValidation type="list" allowBlank="1" showInputMessage="1" showErrorMessage="1" sqref="Y14:BD14">
      <formula1>$CP$501:$CP$507</formula1>
    </dataValidation>
    <dataValidation type="list" allowBlank="1" showInputMessage="1" showErrorMessage="1" sqref="B165:G165 S165:X165 AK165:AP165">
      <formula1>$CS$501:$CS$502</formula1>
    </dataValidation>
    <dataValidation type="list" allowBlank="1" showInputMessage="1" showErrorMessage="1" sqref="C221:L221">
      <formula1>$CT$501:$CT$502</formula1>
    </dataValidation>
    <dataValidation type="list" allowBlank="1" showInputMessage="1" showErrorMessage="1" sqref="B14:W14">
      <formula1>CISELNIK!$B$1:$B$8</formula1>
    </dataValidation>
    <dataValidation type="list" allowBlank="1" showInputMessage="1" showErrorMessage="1" sqref="Y14:BD14">
      <formula1>CISELNIK!$A$1:$A$3</formula1>
    </dataValidation>
    <dataValidation type="list" allowBlank="1" showInputMessage="1" showErrorMessage="1" sqref="AJ108:AR108">
      <formula1>CISELNIK!$C$1:$C$8</formula1>
    </dataValidation>
    <dataValidation type="list" allowBlank="1" showInputMessage="1" showErrorMessage="1" sqref="B165:G165 S165:X165 AK165:AP165">
      <formula1>CISELNIK!$E$1:$E$3</formula1>
    </dataValidation>
    <dataValidation type="list" allowBlank="1" showInputMessage="1" showErrorMessage="1" sqref="C221:L221">
      <formula1>CISELNIK!$F$1:$F$3</formula1>
    </dataValidation>
  </dataValidations>
  <printOptions/>
  <pageMargins left="0.31496062992125984" right="0.31496062992125984" top="0.1968503937007874" bottom="0.35433070866141736" header="0" footer="0.1968503937007874"/>
  <pageSetup fitToHeight="0" fitToWidth="1" horizontalDpi="600" verticalDpi="600" orientation="portrait" paperSize="9" scale="94" r:id="rId2"/>
  <headerFooter>
    <oddFooter>&amp;C&amp;P/&amp;N</oddFooter>
  </headerFooter>
  <rowBreaks count="4" manualBreakCount="4">
    <brk id="165" max="16383" man="1"/>
    <brk id="189" max="16383" man="1"/>
    <brk id="216" max="16383" man="1"/>
    <brk id="304"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topLeftCell="A1">
      <selection activeCell="A1" sqref="A1:G8"/>
    </sheetView>
  </sheetViews>
  <sheetFormatPr defaultColWidth="9.140625" defaultRowHeight="12.75"/>
  <cols>
    <col min="1" max="1" width="22.8515625" style="0" bestFit="1" customWidth="1"/>
    <col min="2" max="2" width="30.00390625" style="0" bestFit="1" customWidth="1"/>
    <col min="3" max="3" width="14.140625" style="0" bestFit="1" customWidth="1"/>
    <col min="4" max="4" width="6.8515625" style="0" bestFit="1" customWidth="1"/>
    <col min="6" max="6" width="14.8515625" style="0" bestFit="1" customWidth="1"/>
    <col min="7" max="7" width="51.421875" style="0" bestFit="1" customWidth="1"/>
  </cols>
  <sheetData>
    <row r="1" spans="1:7" ht="12.75">
      <c r="A1" s="193" t="s">
        <v>195</v>
      </c>
      <c r="B1" s="193" t="s">
        <v>195</v>
      </c>
      <c r="C1" s="194" t="s">
        <v>195</v>
      </c>
      <c r="D1" s="194" t="s">
        <v>195</v>
      </c>
      <c r="E1" s="194" t="s">
        <v>195</v>
      </c>
      <c r="F1" s="194" t="s">
        <v>195</v>
      </c>
      <c r="G1" s="194" t="s">
        <v>195</v>
      </c>
    </row>
    <row r="2" spans="1:7" ht="12.75">
      <c r="A2" s="193" t="s">
        <v>29</v>
      </c>
      <c r="B2" s="193" t="s">
        <v>22</v>
      </c>
      <c r="C2" s="194" t="s">
        <v>241</v>
      </c>
      <c r="D2" s="194" t="s">
        <v>248</v>
      </c>
      <c r="E2" s="194" t="s">
        <v>0</v>
      </c>
      <c r="F2" s="194" t="s">
        <v>210</v>
      </c>
      <c r="G2" s="195" t="s">
        <v>211</v>
      </c>
    </row>
    <row r="3" spans="1:7" ht="12.75">
      <c r="A3" s="193" t="s">
        <v>30</v>
      </c>
      <c r="B3" s="193" t="s">
        <v>23</v>
      </c>
      <c r="C3" s="194" t="s">
        <v>246</v>
      </c>
      <c r="D3" s="193"/>
      <c r="E3" s="194" t="s">
        <v>1</v>
      </c>
      <c r="F3" s="194" t="s">
        <v>209</v>
      </c>
      <c r="G3" s="195" t="s">
        <v>212</v>
      </c>
    </row>
    <row r="4" spans="1:7" ht="12.75">
      <c r="A4" s="193"/>
      <c r="B4" s="193" t="s">
        <v>24</v>
      </c>
      <c r="C4" s="194" t="s">
        <v>244</v>
      </c>
      <c r="D4" s="193"/>
      <c r="E4" s="193"/>
      <c r="F4" s="193"/>
      <c r="G4" s="193"/>
    </row>
    <row r="5" spans="1:7" ht="12.75">
      <c r="A5" s="193"/>
      <c r="B5" s="193" t="s">
        <v>25</v>
      </c>
      <c r="C5" s="194" t="s">
        <v>245</v>
      </c>
      <c r="D5" s="193"/>
      <c r="E5" s="193"/>
      <c r="F5" s="193"/>
      <c r="G5" s="193"/>
    </row>
    <row r="6" spans="1:7" ht="12.75">
      <c r="A6" s="193"/>
      <c r="B6" s="193" t="s">
        <v>26</v>
      </c>
      <c r="C6" s="194" t="s">
        <v>242</v>
      </c>
      <c r="D6" s="193"/>
      <c r="E6" s="193"/>
      <c r="F6" s="193"/>
      <c r="G6" s="193"/>
    </row>
    <row r="7" spans="1:7" ht="12.75">
      <c r="A7" s="193"/>
      <c r="B7" s="193" t="s">
        <v>27</v>
      </c>
      <c r="C7" s="194" t="s">
        <v>243</v>
      </c>
      <c r="D7" s="193"/>
      <c r="E7" s="193"/>
      <c r="F7" s="193"/>
      <c r="G7" s="193"/>
    </row>
    <row r="8" spans="1:7" ht="12.75">
      <c r="A8" s="193"/>
      <c r="B8" s="193" t="s">
        <v>28</v>
      </c>
      <c r="C8" s="194" t="s">
        <v>247</v>
      </c>
      <c r="D8" s="193"/>
      <c r="E8" s="193"/>
      <c r="F8" s="193"/>
      <c r="G8" s="193"/>
    </row>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view="pageBreakPreview" zoomScale="120" zoomScaleSheetLayoutView="120" workbookViewId="0" topLeftCell="A1">
      <selection activeCell="A1" sqref="A1:IV23"/>
    </sheetView>
  </sheetViews>
  <sheetFormatPr defaultColWidth="9.140625" defaultRowHeight="12.75"/>
  <cols>
    <col min="1" max="1" width="1.8515625" style="47" customWidth="1"/>
    <col min="2" max="2" width="6.57421875" style="47" customWidth="1"/>
    <col min="3" max="3" width="5.28125" style="47" customWidth="1"/>
    <col min="4" max="4" width="59.57421875" style="47" customWidth="1"/>
    <col min="5" max="5" width="8.57421875" style="47" customWidth="1"/>
    <col min="6" max="6" width="14.57421875" style="47" customWidth="1"/>
    <col min="7" max="7" width="57.421875" style="47" customWidth="1"/>
    <col min="8" max="8" width="1.8515625" style="47" customWidth="1"/>
    <col min="9" max="10" width="9.140625" style="47" hidden="1" customWidth="1"/>
    <col min="11" max="11" width="11.57421875" style="47" hidden="1" customWidth="1"/>
    <col min="12" max="12" width="11.8515625" style="47" hidden="1" customWidth="1"/>
    <col min="13" max="13" width="11.57421875" style="47" hidden="1" customWidth="1"/>
    <col min="14" max="14" width="10.8515625" style="47" hidden="1" customWidth="1"/>
    <col min="15" max="15" width="10.00390625" style="47" hidden="1" customWidth="1"/>
    <col min="16" max="16" width="9.140625" style="47" hidden="1" customWidth="1"/>
    <col min="17" max="17" width="11.57421875" style="47" hidden="1" customWidth="1"/>
    <col min="18" max="18" width="9.140625" style="47" hidden="1" customWidth="1"/>
    <col min="19" max="19" width="9.00390625" style="47" customWidth="1"/>
    <col min="20" max="20" width="30.00390625" style="47" customWidth="1"/>
    <col min="21" max="16384" width="9.140625" style="47" customWidth="1"/>
  </cols>
  <sheetData>
    <row r="1" spans="1:8" s="139" customFormat="1" ht="12.75">
      <c r="A1" s="138"/>
      <c r="B1" s="138"/>
      <c r="C1" s="138"/>
      <c r="D1" s="138"/>
      <c r="E1" s="138"/>
      <c r="F1" s="138"/>
      <c r="G1" s="138"/>
      <c r="H1" s="138"/>
    </row>
    <row r="2" spans="1:8" s="139" customFormat="1" ht="12" customHeight="1">
      <c r="A2" s="138"/>
      <c r="B2" s="640" t="s">
        <v>141</v>
      </c>
      <c r="C2" s="640"/>
      <c r="D2" s="640"/>
      <c r="E2" s="640"/>
      <c r="F2" s="640"/>
      <c r="G2" s="640"/>
      <c r="H2" s="138"/>
    </row>
    <row r="3" spans="1:15" s="139" customFormat="1" ht="19.5" customHeight="1">
      <c r="A3" s="138"/>
      <c r="B3" s="640"/>
      <c r="C3" s="640"/>
      <c r="D3" s="640"/>
      <c r="E3" s="640"/>
      <c r="F3" s="640"/>
      <c r="G3" s="640"/>
      <c r="H3" s="138"/>
      <c r="K3" s="627" t="s">
        <v>142</v>
      </c>
      <c r="L3" s="627"/>
      <c r="M3" s="627"/>
      <c r="N3" s="627"/>
      <c r="O3" s="627"/>
    </row>
    <row r="4" spans="1:15" s="139" customFormat="1" ht="20.1" customHeight="1" hidden="1">
      <c r="A4" s="138"/>
      <c r="B4" s="628" t="s">
        <v>143</v>
      </c>
      <c r="C4" s="629"/>
      <c r="D4" s="629"/>
      <c r="E4" s="630"/>
      <c r="F4" s="630"/>
      <c r="G4" s="631"/>
      <c r="H4" s="138"/>
      <c r="K4" s="627"/>
      <c r="L4" s="627"/>
      <c r="M4" s="627"/>
      <c r="N4" s="627"/>
      <c r="O4" s="627"/>
    </row>
    <row r="5" spans="1:8" s="139" customFormat="1" ht="20.1" customHeight="1" hidden="1">
      <c r="A5" s="138"/>
      <c r="B5" s="632" t="s">
        <v>58</v>
      </c>
      <c r="C5" s="633"/>
      <c r="D5" s="633"/>
      <c r="E5" s="634"/>
      <c r="F5" s="635"/>
      <c r="G5" s="636"/>
      <c r="H5" s="138"/>
    </row>
    <row r="6" spans="1:16" s="139" customFormat="1" ht="20.1" customHeight="1" hidden="1">
      <c r="A6" s="138"/>
      <c r="B6" s="632" t="s">
        <v>160</v>
      </c>
      <c r="C6" s="633"/>
      <c r="D6" s="633"/>
      <c r="E6" s="634"/>
      <c r="F6" s="635"/>
      <c r="G6" s="636"/>
      <c r="H6" s="138"/>
      <c r="L6" s="140"/>
      <c r="M6" s="140"/>
      <c r="N6" s="140"/>
      <c r="O6" s="140"/>
      <c r="P6" s="140"/>
    </row>
    <row r="7" spans="1:8" s="139" customFormat="1" ht="16.5" thickBot="1">
      <c r="A7" s="138"/>
      <c r="B7" s="637"/>
      <c r="C7" s="637"/>
      <c r="D7" s="637"/>
      <c r="E7" s="637"/>
      <c r="F7" s="637"/>
      <c r="G7" s="637"/>
      <c r="H7" s="141"/>
    </row>
    <row r="8" spans="1:19" s="139" customFormat="1" ht="33" customHeight="1" thickBot="1">
      <c r="A8" s="138"/>
      <c r="B8" s="638" t="s">
        <v>144</v>
      </c>
      <c r="C8" s="639"/>
      <c r="D8" s="142" t="s">
        <v>145</v>
      </c>
      <c r="E8" s="142" t="s">
        <v>146</v>
      </c>
      <c r="F8" s="142" t="s">
        <v>161</v>
      </c>
      <c r="G8" s="143" t="s">
        <v>147</v>
      </c>
      <c r="H8" s="144"/>
      <c r="I8" s="644"/>
      <c r="J8" s="644"/>
      <c r="K8" s="644"/>
      <c r="L8" s="644"/>
      <c r="M8" s="644"/>
      <c r="N8" s="644"/>
      <c r="O8" s="644"/>
      <c r="P8" s="644"/>
      <c r="Q8" s="644"/>
      <c r="R8" s="644"/>
      <c r="S8" s="644"/>
    </row>
    <row r="9" spans="1:19" s="139" customFormat="1" ht="20.1" customHeight="1">
      <c r="A9" s="138"/>
      <c r="B9" s="641" t="s">
        <v>148</v>
      </c>
      <c r="C9" s="145" t="s">
        <v>148</v>
      </c>
      <c r="D9" s="146" t="s">
        <v>162</v>
      </c>
      <c r="E9" s="147">
        <v>1</v>
      </c>
      <c r="F9" s="148">
        <f>SUM(F10:F13)</f>
        <v>0</v>
      </c>
      <c r="G9" s="149"/>
      <c r="H9" s="645"/>
      <c r="I9" s="150" t="s">
        <v>149</v>
      </c>
      <c r="J9" s="150"/>
      <c r="K9" s="150"/>
      <c r="L9" s="150"/>
      <c r="M9" s="150"/>
      <c r="N9" s="150"/>
      <c r="O9" s="150"/>
      <c r="P9" s="151"/>
      <c r="Q9" s="151"/>
      <c r="R9" s="151"/>
      <c r="S9" s="152"/>
    </row>
    <row r="10" spans="1:19" s="139" customFormat="1" ht="25.5" customHeight="1">
      <c r="A10" s="138"/>
      <c r="B10" s="642"/>
      <c r="C10" s="153">
        <v>1</v>
      </c>
      <c r="D10" s="154" t="s">
        <v>233</v>
      </c>
      <c r="E10" s="155">
        <v>2</v>
      </c>
      <c r="F10" s="156"/>
      <c r="G10" s="157"/>
      <c r="H10" s="645"/>
      <c r="I10" s="150"/>
      <c r="J10" s="150"/>
      <c r="K10" s="150"/>
      <c r="L10" s="150"/>
      <c r="M10" s="150"/>
      <c r="N10" s="150"/>
      <c r="O10" s="150"/>
      <c r="P10" s="151"/>
      <c r="Q10" s="151"/>
      <c r="R10" s="151"/>
      <c r="S10" s="152"/>
    </row>
    <row r="11" spans="1:19" s="139" customFormat="1" ht="20.1" customHeight="1">
      <c r="A11" s="138"/>
      <c r="B11" s="642"/>
      <c r="C11" s="153">
        <v>2</v>
      </c>
      <c r="D11" s="158" t="s">
        <v>150</v>
      </c>
      <c r="E11" s="155">
        <v>3</v>
      </c>
      <c r="F11" s="159"/>
      <c r="G11" s="160"/>
      <c r="H11" s="144"/>
      <c r="I11" s="161"/>
      <c r="J11" s="162"/>
      <c r="K11" s="162"/>
      <c r="L11" s="162"/>
      <c r="M11" s="162"/>
      <c r="N11" s="162"/>
      <c r="O11" s="162"/>
      <c r="P11" s="162"/>
      <c r="Q11" s="162"/>
      <c r="R11" s="162"/>
      <c r="S11" s="162"/>
    </row>
    <row r="12" spans="1:19" s="139" customFormat="1" ht="20.1" customHeight="1">
      <c r="A12" s="138"/>
      <c r="B12" s="642"/>
      <c r="C12" s="153">
        <v>3</v>
      </c>
      <c r="D12" s="158" t="s">
        <v>151</v>
      </c>
      <c r="E12" s="163">
        <v>4</v>
      </c>
      <c r="F12" s="159"/>
      <c r="G12" s="164"/>
      <c r="H12" s="165"/>
      <c r="I12" s="646"/>
      <c r="J12" s="646"/>
      <c r="K12" s="646"/>
      <c r="L12" s="646"/>
      <c r="M12" s="646"/>
      <c r="N12" s="646"/>
      <c r="O12" s="646"/>
      <c r="P12" s="646"/>
      <c r="Q12" s="646"/>
      <c r="R12" s="646"/>
      <c r="S12" s="646"/>
    </row>
    <row r="13" spans="1:19" s="139" customFormat="1" ht="20.1" customHeight="1" thickBot="1">
      <c r="A13" s="138"/>
      <c r="B13" s="643"/>
      <c r="C13" s="166">
        <v>4</v>
      </c>
      <c r="D13" s="167" t="s">
        <v>234</v>
      </c>
      <c r="E13" s="168">
        <v>5</v>
      </c>
      <c r="F13" s="169"/>
      <c r="G13" s="160"/>
      <c r="H13" s="165"/>
      <c r="I13" s="647" t="s">
        <v>235</v>
      </c>
      <c r="J13" s="647"/>
      <c r="K13" s="647"/>
      <c r="L13" s="647"/>
      <c r="M13" s="647"/>
      <c r="N13" s="647"/>
      <c r="O13" s="647"/>
      <c r="P13" s="647"/>
      <c r="Q13" s="647"/>
      <c r="R13" s="647"/>
      <c r="S13" s="170"/>
    </row>
    <row r="14" spans="1:19" s="139" customFormat="1" ht="20.1" customHeight="1">
      <c r="A14" s="138"/>
      <c r="B14" s="641" t="s">
        <v>152</v>
      </c>
      <c r="C14" s="145" t="s">
        <v>152</v>
      </c>
      <c r="D14" s="171" t="s">
        <v>163</v>
      </c>
      <c r="E14" s="147">
        <v>6</v>
      </c>
      <c r="F14" s="148">
        <f>SUM(F15:F16)</f>
        <v>0</v>
      </c>
      <c r="G14" s="149"/>
      <c r="H14" s="165"/>
      <c r="I14" s="647"/>
      <c r="J14" s="647"/>
      <c r="K14" s="647"/>
      <c r="L14" s="647"/>
      <c r="M14" s="647"/>
      <c r="N14" s="647"/>
      <c r="O14" s="647"/>
      <c r="P14" s="647"/>
      <c r="Q14" s="647"/>
      <c r="R14" s="647"/>
      <c r="S14" s="170"/>
    </row>
    <row r="15" spans="1:19" s="139" customFormat="1" ht="20.1" customHeight="1">
      <c r="A15" s="138"/>
      <c r="B15" s="642"/>
      <c r="C15" s="153">
        <v>1</v>
      </c>
      <c r="D15" s="172" t="s">
        <v>153</v>
      </c>
      <c r="E15" s="155">
        <v>7</v>
      </c>
      <c r="F15" s="156"/>
      <c r="G15" s="157"/>
      <c r="H15" s="165"/>
      <c r="I15" s="647"/>
      <c r="J15" s="647"/>
      <c r="K15" s="647"/>
      <c r="L15" s="647"/>
      <c r="M15" s="647"/>
      <c r="N15" s="647"/>
      <c r="O15" s="647"/>
      <c r="P15" s="647"/>
      <c r="Q15" s="647"/>
      <c r="R15" s="647"/>
      <c r="S15" s="170"/>
    </row>
    <row r="16" spans="1:19" s="139" customFormat="1" ht="20.1" customHeight="1" thickBot="1">
      <c r="A16" s="138"/>
      <c r="B16" s="642"/>
      <c r="C16" s="153">
        <v>2</v>
      </c>
      <c r="D16" s="173" t="s">
        <v>154</v>
      </c>
      <c r="E16" s="163">
        <v>8</v>
      </c>
      <c r="F16" s="159"/>
      <c r="G16" s="157"/>
      <c r="H16" s="165"/>
      <c r="I16" s="174"/>
      <c r="J16" s="174"/>
      <c r="K16" s="174"/>
      <c r="L16" s="174"/>
      <c r="M16" s="174"/>
      <c r="N16" s="174"/>
      <c r="O16" s="174"/>
      <c r="P16" s="174"/>
      <c r="Q16" s="174"/>
      <c r="R16" s="174"/>
      <c r="S16" s="170"/>
    </row>
    <row r="17" spans="1:19" s="139" customFormat="1" ht="20.1" customHeight="1">
      <c r="A17" s="138"/>
      <c r="B17" s="641" t="s">
        <v>155</v>
      </c>
      <c r="C17" s="145" t="s">
        <v>155</v>
      </c>
      <c r="D17" s="146" t="s">
        <v>164</v>
      </c>
      <c r="E17" s="147">
        <v>9</v>
      </c>
      <c r="F17" s="148">
        <f>SUM(F18:F20)</f>
        <v>0</v>
      </c>
      <c r="G17" s="149"/>
      <c r="H17" s="138"/>
      <c r="I17" s="175"/>
      <c r="J17" s="175"/>
      <c r="K17" s="175"/>
      <c r="L17" s="175"/>
      <c r="M17" s="175"/>
      <c r="N17" s="175"/>
      <c r="O17" s="175"/>
      <c r="P17" s="175"/>
      <c r="Q17" s="175"/>
      <c r="R17" s="175"/>
      <c r="S17" s="161"/>
    </row>
    <row r="18" spans="1:19" s="139" customFormat="1" ht="20.1" customHeight="1">
      <c r="A18" s="138"/>
      <c r="B18" s="642"/>
      <c r="C18" s="153">
        <v>1</v>
      </c>
      <c r="D18" s="176" t="s">
        <v>156</v>
      </c>
      <c r="E18" s="155">
        <v>10</v>
      </c>
      <c r="F18" s="156"/>
      <c r="G18" s="157"/>
      <c r="H18" s="138"/>
      <c r="I18" s="175"/>
      <c r="J18" s="175"/>
      <c r="K18" s="175"/>
      <c r="L18" s="175"/>
      <c r="M18" s="175"/>
      <c r="N18" s="175"/>
      <c r="O18" s="175"/>
      <c r="P18" s="175"/>
      <c r="Q18" s="175"/>
      <c r="R18" s="175"/>
      <c r="S18" s="161"/>
    </row>
    <row r="19" spans="1:19" s="139" customFormat="1" ht="20.1" customHeight="1" thickBot="1">
      <c r="A19" s="138"/>
      <c r="B19" s="642"/>
      <c r="C19" s="153">
        <v>2</v>
      </c>
      <c r="D19" s="177" t="s">
        <v>157</v>
      </c>
      <c r="E19" s="163">
        <v>11</v>
      </c>
      <c r="F19" s="159"/>
      <c r="G19" s="157"/>
      <c r="H19" s="138"/>
      <c r="I19" s="161"/>
      <c r="J19" s="161"/>
      <c r="K19" s="161"/>
      <c r="L19" s="161"/>
      <c r="M19" s="161"/>
      <c r="N19" s="161"/>
      <c r="O19" s="161"/>
      <c r="P19" s="161"/>
      <c r="Q19" s="161"/>
      <c r="R19" s="161"/>
      <c r="S19" s="161"/>
    </row>
    <row r="20" spans="1:19" s="139" customFormat="1" ht="20.1" customHeight="1" thickBot="1">
      <c r="A20" s="138"/>
      <c r="B20" s="643"/>
      <c r="C20" s="166">
        <v>3</v>
      </c>
      <c r="D20" s="178" t="s">
        <v>236</v>
      </c>
      <c r="E20" s="168">
        <v>12</v>
      </c>
      <c r="F20" s="179"/>
      <c r="G20" s="180"/>
      <c r="H20" s="144"/>
      <c r="I20" s="181"/>
      <c r="J20" s="182"/>
      <c r="K20" s="182"/>
      <c r="L20" s="182"/>
      <c r="M20" s="182"/>
      <c r="N20" s="182"/>
      <c r="O20" s="182"/>
      <c r="P20" s="182"/>
      <c r="Q20" s="182"/>
      <c r="R20" s="183"/>
      <c r="S20" s="161"/>
    </row>
    <row r="21" spans="1:19" s="139" customFormat="1" ht="20.1" customHeight="1" thickBot="1">
      <c r="A21" s="138"/>
      <c r="B21" s="641" t="s">
        <v>158</v>
      </c>
      <c r="C21" s="145" t="s">
        <v>158</v>
      </c>
      <c r="D21" s="146" t="s">
        <v>165</v>
      </c>
      <c r="E21" s="147">
        <v>13</v>
      </c>
      <c r="F21" s="148">
        <f>SUM(F22)</f>
        <v>0</v>
      </c>
      <c r="G21" s="149"/>
      <c r="H21" s="144"/>
      <c r="I21" s="184"/>
      <c r="J21" s="185"/>
      <c r="K21" s="185"/>
      <c r="L21" s="185"/>
      <c r="M21" s="185"/>
      <c r="N21" s="185"/>
      <c r="O21" s="185"/>
      <c r="P21" s="185"/>
      <c r="Q21" s="185"/>
      <c r="R21" s="186"/>
      <c r="S21" s="161"/>
    </row>
    <row r="22" spans="1:19" s="139" customFormat="1" ht="20.1" customHeight="1" thickBot="1">
      <c r="A22" s="138"/>
      <c r="B22" s="643"/>
      <c r="C22" s="166">
        <v>1</v>
      </c>
      <c r="D22" s="187" t="s">
        <v>159</v>
      </c>
      <c r="E22" s="168">
        <v>14</v>
      </c>
      <c r="F22" s="188"/>
      <c r="G22" s="189"/>
      <c r="H22" s="144"/>
      <c r="I22" s="190"/>
      <c r="J22" s="190"/>
      <c r="K22" s="190"/>
      <c r="L22" s="190"/>
      <c r="M22" s="190"/>
      <c r="N22" s="190"/>
      <c r="O22" s="190"/>
      <c r="P22" s="190"/>
      <c r="Q22" s="190"/>
      <c r="R22" s="190"/>
      <c r="S22" s="161"/>
    </row>
    <row r="23" spans="1:8" s="139" customFormat="1" ht="12.75">
      <c r="A23" s="138"/>
      <c r="B23" s="138"/>
      <c r="C23" s="138"/>
      <c r="D23" s="138"/>
      <c r="E23" s="138"/>
      <c r="F23" s="138"/>
      <c r="G23" s="138"/>
      <c r="H23" s="138"/>
    </row>
    <row r="24" ht="15.75">
      <c r="C24" s="48"/>
    </row>
    <row r="25" spans="2:8" ht="15">
      <c r="B25" s="49"/>
      <c r="C25" s="49"/>
      <c r="D25" s="50"/>
      <c r="E25" s="49"/>
      <c r="F25" s="49"/>
      <c r="G25" s="49"/>
      <c r="H25" s="49"/>
    </row>
    <row r="26" spans="2:4" ht="15">
      <c r="B26" s="51"/>
      <c r="C26" s="51"/>
      <c r="D26" s="50"/>
    </row>
    <row r="27" spans="4:7" ht="15">
      <c r="D27" s="50"/>
      <c r="G27" s="52"/>
    </row>
    <row r="28" ht="12.75">
      <c r="G28" s="53"/>
    </row>
  </sheetData>
  <mergeCells count="18">
    <mergeCell ref="B17:B20"/>
    <mergeCell ref="B21:B22"/>
    <mergeCell ref="I8:S8"/>
    <mergeCell ref="B9:B13"/>
    <mergeCell ref="H9:H10"/>
    <mergeCell ref="I12:S12"/>
    <mergeCell ref="I13:R15"/>
    <mergeCell ref="B14:B16"/>
    <mergeCell ref="B6:D6"/>
    <mergeCell ref="E6:G6"/>
    <mergeCell ref="B7:G7"/>
    <mergeCell ref="B8:C8"/>
    <mergeCell ref="B2:G3"/>
    <mergeCell ref="K3:O4"/>
    <mergeCell ref="B4:D4"/>
    <mergeCell ref="E4:G4"/>
    <mergeCell ref="B5:D5"/>
    <mergeCell ref="E5:G5"/>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Zlinsky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Kamila Dvořáková</dc:creator>
  <cp:keywords/>
  <dc:description/>
  <cp:lastModifiedBy>Uživatel systému Windows</cp:lastModifiedBy>
  <cp:lastPrinted>2021-12-05T20:47:58Z</cp:lastPrinted>
  <dcterms:created xsi:type="dcterms:W3CDTF">2004-10-19T07:22:56Z</dcterms:created>
  <dcterms:modified xsi:type="dcterms:W3CDTF">2021-12-05T20:59:27Z</dcterms:modified>
  <cp:category/>
  <cp:version/>
  <cp:contentType/>
  <cp:contentStatus/>
</cp:coreProperties>
</file>